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J:\سایت\1405\14040410\"/>
    </mc:Choice>
  </mc:AlternateContent>
  <xr:revisionPtr revIDLastSave="0" documentId="13_ncr:1_{10735B36-8642-49AD-830D-ECC962E4DFA7}" xr6:coauthVersionLast="47" xr6:coauthVersionMax="47" xr10:uidLastSave="{00000000-0000-0000-0000-000000000000}"/>
  <bookViews>
    <workbookView xWindow="-120" yWindow="-120" windowWidth="21840" windowHeight="13020" tabRatio="889" xr2:uid="{00000000-000D-0000-FFFF-FFFF00000000}"/>
  </bookViews>
  <sheets>
    <sheet name="فهرست" sheetId="11" r:id="rId1"/>
    <sheet name="فراداده ها" sheetId="7" r:id="rId2"/>
    <sheet name="مسافر جابجا شده" sheetId="10" r:id="rId3"/>
    <sheet name="بار کانتینری" sheetId="9" r:id="rId4"/>
    <sheet name="میزان تخلیه کالا " sheetId="1" r:id="rId5"/>
    <sheet name="میزان بارگیری کالا " sheetId="2" r:id="rId6"/>
    <sheet name="تعداد شناورهای وارده" sheetId="3" r:id="rId7"/>
    <sheet name="آمار سالانه" sheetId="4" r:id="rId8"/>
    <sheet name="ظرفیت اسمی مسافر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E35" i="1"/>
  <c r="F35" i="1"/>
  <c r="G35" i="1"/>
  <c r="H35" i="1"/>
  <c r="I35" i="1"/>
  <c r="J35" i="1"/>
  <c r="K35" i="1"/>
  <c r="I22" i="8"/>
  <c r="J22" i="8"/>
  <c r="K22" i="8"/>
  <c r="I22" i="3"/>
  <c r="J22" i="3"/>
  <c r="K22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I42" i="2"/>
  <c r="J42" i="2"/>
  <c r="K42" i="2"/>
  <c r="I34" i="2"/>
  <c r="J34" i="2"/>
  <c r="K34" i="2"/>
  <c r="I25" i="2"/>
  <c r="J25" i="2"/>
  <c r="K25" i="2"/>
  <c r="O22" i="2"/>
  <c r="I42" i="1"/>
  <c r="J42" i="1"/>
  <c r="K42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I26" i="1"/>
  <c r="J26" i="1"/>
  <c r="K26" i="1"/>
  <c r="C26" i="1"/>
  <c r="D26" i="1"/>
  <c r="E26" i="1"/>
  <c r="F26" i="1"/>
  <c r="G26" i="1"/>
  <c r="H26" i="1"/>
  <c r="D23" i="9"/>
  <c r="E23" i="9"/>
  <c r="F23" i="9"/>
  <c r="G23" i="9"/>
  <c r="H23" i="9"/>
  <c r="I23" i="9"/>
  <c r="J23" i="9"/>
  <c r="K23" i="9"/>
  <c r="D17" i="9"/>
  <c r="E17" i="9"/>
  <c r="F17" i="9"/>
  <c r="G17" i="9"/>
  <c r="H17" i="9"/>
  <c r="I17" i="9"/>
  <c r="J17" i="9"/>
  <c r="K17" i="9"/>
  <c r="C17" i="9"/>
  <c r="O15" i="9"/>
  <c r="O16" i="9"/>
  <c r="O4" i="9"/>
  <c r="O5" i="9"/>
  <c r="O6" i="9"/>
  <c r="O7" i="9"/>
  <c r="O8" i="9"/>
  <c r="O9" i="9"/>
  <c r="O10" i="9"/>
  <c r="O11" i="9"/>
  <c r="O12" i="9"/>
  <c r="O13" i="9"/>
  <c r="O14" i="9"/>
  <c r="I29" i="10"/>
  <c r="J29" i="10"/>
  <c r="K29" i="10"/>
  <c r="I23" i="10"/>
  <c r="J23" i="10"/>
  <c r="K23" i="10"/>
  <c r="F22" i="8"/>
  <c r="G22" i="8"/>
  <c r="H22" i="8"/>
  <c r="F22" i="3"/>
  <c r="G22" i="3"/>
  <c r="H22" i="3"/>
  <c r="C22" i="3"/>
  <c r="D22" i="3"/>
  <c r="E22" i="3"/>
  <c r="F42" i="2"/>
  <c r="G42" i="2"/>
  <c r="H42" i="2"/>
  <c r="F34" i="2"/>
  <c r="G34" i="2"/>
  <c r="H34" i="2"/>
  <c r="F25" i="2"/>
  <c r="G25" i="2"/>
  <c r="H25" i="2"/>
  <c r="O21" i="2"/>
  <c r="F42" i="1"/>
  <c r="G42" i="1"/>
  <c r="H42" i="1"/>
  <c r="F29" i="10"/>
  <c r="G29" i="10"/>
  <c r="H29" i="10"/>
  <c r="O18" i="10"/>
  <c r="F23" i="10"/>
  <c r="G23" i="10"/>
  <c r="H23" i="10"/>
  <c r="C23" i="10"/>
  <c r="D23" i="10"/>
  <c r="E23" i="10"/>
  <c r="O3" i="9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3" i="2"/>
  <c r="O24" i="2"/>
  <c r="O4" i="1"/>
  <c r="O5" i="1"/>
  <c r="C25" i="2"/>
  <c r="D25" i="2"/>
  <c r="E25" i="2"/>
  <c r="O17" i="9" l="1"/>
  <c r="E22" i="8"/>
  <c r="D22" i="8"/>
  <c r="C22" i="8"/>
  <c r="O40" i="1"/>
  <c r="O41" i="1"/>
  <c r="O3" i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9" i="10"/>
  <c r="O20" i="10"/>
  <c r="O21" i="10"/>
  <c r="O22" i="10"/>
  <c r="O3" i="10" l="1"/>
  <c r="O28" i="10"/>
  <c r="O27" i="10"/>
  <c r="D29" i="10"/>
  <c r="E29" i="10"/>
  <c r="C29" i="10"/>
  <c r="O22" i="9"/>
  <c r="O21" i="9"/>
  <c r="C23" i="9"/>
  <c r="E42" i="1"/>
  <c r="D42" i="1"/>
  <c r="C42" i="1"/>
  <c r="O34" i="1"/>
  <c r="O33" i="1"/>
  <c r="O32" i="1"/>
  <c r="O31" i="1"/>
  <c r="O30" i="1"/>
  <c r="O30" i="2"/>
  <c r="O31" i="2"/>
  <c r="O32" i="2"/>
  <c r="O33" i="2"/>
  <c r="O29" i="2"/>
  <c r="D34" i="2"/>
  <c r="E34" i="2"/>
  <c r="C34" i="2"/>
  <c r="O41" i="2"/>
  <c r="O40" i="2"/>
  <c r="D42" i="2"/>
  <c r="E42" i="2"/>
  <c r="C42" i="2"/>
  <c r="O3" i="2"/>
  <c r="O7" i="3"/>
  <c r="O6" i="3"/>
  <c r="O5" i="3"/>
  <c r="O4" i="3"/>
  <c r="C44" i="4"/>
  <c r="D23" i="4"/>
  <c r="C23" i="4"/>
  <c r="O42" i="1" l="1"/>
  <c r="O29" i="10"/>
  <c r="O23" i="10"/>
  <c r="O23" i="9"/>
  <c r="O35" i="1"/>
  <c r="O26" i="1"/>
  <c r="O42" i="2"/>
  <c r="O25" i="2"/>
  <c r="O34" i="2"/>
  <c r="O22" i="3"/>
</calcChain>
</file>

<file path=xl/sharedStrings.xml><?xml version="1.0" encoding="utf-8"?>
<sst xmlns="http://schemas.openxmlformats.org/spreadsheetml/2006/main" count="458" uniqueCount="126">
  <si>
    <t>امام خميني</t>
  </si>
  <si>
    <t>خرمشهر</t>
  </si>
  <si>
    <t>آبادان</t>
  </si>
  <si>
    <t>شهيد رجايي</t>
  </si>
  <si>
    <t>شهيد باهنر</t>
  </si>
  <si>
    <t>لنگه</t>
  </si>
  <si>
    <t>بوشهر</t>
  </si>
  <si>
    <t>چابهار</t>
  </si>
  <si>
    <t>انزلي</t>
  </si>
  <si>
    <t>نوشهر</t>
  </si>
  <si>
    <t>اميرآباد</t>
  </si>
  <si>
    <t>جاسک</t>
  </si>
  <si>
    <t>چوئبده</t>
  </si>
  <si>
    <t>اروند کنار</t>
  </si>
  <si>
    <t>گناوه</t>
  </si>
  <si>
    <t>فريدون کنار</t>
  </si>
  <si>
    <t>تياب</t>
  </si>
  <si>
    <t>سيريک</t>
  </si>
  <si>
    <t>دير</t>
  </si>
  <si>
    <t>خمير</t>
  </si>
  <si>
    <t>کنگان</t>
  </si>
  <si>
    <t>مجموع</t>
  </si>
  <si>
    <t>فروردین</t>
  </si>
  <si>
    <t xml:space="preserve">اردیبهشت </t>
  </si>
  <si>
    <t>خرداد</t>
  </si>
  <si>
    <t>تیر</t>
  </si>
  <si>
    <t>مرداد</t>
  </si>
  <si>
    <t>شهریور</t>
  </si>
  <si>
    <t>مهر</t>
  </si>
  <si>
    <t xml:space="preserve">آبان </t>
  </si>
  <si>
    <t>آذر</t>
  </si>
  <si>
    <t>دی</t>
  </si>
  <si>
    <t xml:space="preserve"> بهمن</t>
  </si>
  <si>
    <t xml:space="preserve"> اسفند</t>
  </si>
  <si>
    <t>کل سال</t>
  </si>
  <si>
    <t>نام بندر</t>
  </si>
  <si>
    <t>ترانزيت</t>
  </si>
  <si>
    <t>ترانشيپ</t>
  </si>
  <si>
    <t>كابوتاژ</t>
  </si>
  <si>
    <t>واردات</t>
  </si>
  <si>
    <t xml:space="preserve">نوع کالا </t>
  </si>
  <si>
    <t xml:space="preserve">نوع جابجایی </t>
  </si>
  <si>
    <t>ورود/ خروج</t>
  </si>
  <si>
    <t>تعداد شناور(فروند)</t>
  </si>
  <si>
    <t>فراداده</t>
  </si>
  <si>
    <t>فهرست آمارها</t>
  </si>
  <si>
    <t xml:space="preserve">تعداد مسافر جا بجا شده در بنادر کشور </t>
  </si>
  <si>
    <t>میزان تخلیه و بارگيري كانتينري در بنادرکشور</t>
  </si>
  <si>
    <t>میزان تخلیه کالا در بنادر کشور</t>
  </si>
  <si>
    <t>میزان بارگیری کالا در بنادر کشور</t>
  </si>
  <si>
    <t>تعداد شناورهای وارده</t>
  </si>
  <si>
    <t>ظرفیت اسمی تخلیه و بارگیری و تعداد شناورهای ثبت شده(شامل سه شاخص)</t>
  </si>
  <si>
    <t xml:space="preserve">ظرفیت اسمی مسافری بنادر کشور </t>
  </si>
  <si>
    <t>عنوان</t>
  </si>
  <si>
    <t>دستگاه متولی</t>
  </si>
  <si>
    <t>واحد زیرمجموعه</t>
  </si>
  <si>
    <t>واحد اندازه‌گیری</t>
  </si>
  <si>
    <t>سطح جغرافیایی</t>
  </si>
  <si>
    <t>دوره زمانی</t>
  </si>
  <si>
    <t>فرمول
 محاسبه شاخص</t>
  </si>
  <si>
    <t>روش تولید</t>
  </si>
  <si>
    <t>تعاريف واژه هاي مورد استفاده در محاسبه شاخص</t>
  </si>
  <si>
    <t>-</t>
  </si>
  <si>
    <t>ثبتی</t>
  </si>
  <si>
    <t>فروند</t>
  </si>
  <si>
    <t>تن</t>
  </si>
  <si>
    <t>TEU</t>
  </si>
  <si>
    <t>کل کشور</t>
  </si>
  <si>
    <t>سالانه</t>
  </si>
  <si>
    <t>نفر</t>
  </si>
  <si>
    <t>سالانه-شش ماهه- فصلی- ماهانه</t>
  </si>
  <si>
    <t>سازمان بنادر و دریانوردی</t>
  </si>
  <si>
    <t>وزارت راه شهرسازی</t>
  </si>
  <si>
    <t>هزار تن</t>
  </si>
  <si>
    <t>ظرفیت اسمی تخلیه و بارگیری در بنادر تجاری کشور</t>
  </si>
  <si>
    <t>ظرفیت اسمی کانتینری بنادر تجاری کشور</t>
  </si>
  <si>
    <t>تعداد شناورهای ثبت شده داخلی به تفکیک بندر</t>
  </si>
  <si>
    <t>تعاریف در ذیل جدول آمده است</t>
  </si>
  <si>
    <t xml:space="preserve">تعداد شناورهای ثبت شده داخلی به تفکیک بندر </t>
  </si>
  <si>
    <t>سالانه-شش ماهه- فصلی- ماهانه_سایر</t>
  </si>
  <si>
    <t>آستارا</t>
  </si>
  <si>
    <t>صادرات</t>
  </si>
  <si>
    <t>شهيدحقاني</t>
  </si>
  <si>
    <t>آفتاب</t>
  </si>
  <si>
    <t>چارک</t>
  </si>
  <si>
    <t>خارگ</t>
  </si>
  <si>
    <t>قشم</t>
  </si>
  <si>
    <t>کيش</t>
  </si>
  <si>
    <t>هرمز</t>
  </si>
  <si>
    <t>ساير</t>
  </si>
  <si>
    <t>لاوان</t>
  </si>
  <si>
    <t>ابوموسي</t>
  </si>
  <si>
    <t>سيري</t>
  </si>
  <si>
    <t>ظرفیت اسمی تخلیه و بارگیری در بنادر تجاری کشور(میلیون تن)</t>
  </si>
  <si>
    <t>ظرفیت اسمی کانتینری بنادر تجاری کشور (هزار TEU )</t>
  </si>
  <si>
    <t>امام خمینی</t>
  </si>
  <si>
    <t xml:space="preserve">خرمشهر </t>
  </si>
  <si>
    <t>تهران</t>
  </si>
  <si>
    <t>شهید رجایی</t>
  </si>
  <si>
    <t>کیش</t>
  </si>
  <si>
    <t>بندر گز</t>
  </si>
  <si>
    <t>تعداد شناورهای ثبت شده داخلی به تفکیک بندر (شناور و قایق ، برحسب فروند) سال 1403</t>
  </si>
  <si>
    <t>ظرفیت اسمی مسافری بنادر کشور به تفکیک بندر(بر حسب هزار نفر) سال 1404</t>
  </si>
  <si>
    <t>بهمن شير</t>
  </si>
  <si>
    <t>شادگان</t>
  </si>
  <si>
    <t>نخل ناخدا</t>
  </si>
  <si>
    <t>تعداد شناورهای وارده به تفکیک بندر(بالای هزارتن ، بر حسب فروند) سال 1404</t>
  </si>
  <si>
    <t>میزان بارگیری کالا در بنادر کشور به تفکیک بندر(بر حسب تن) سال 1404</t>
  </si>
  <si>
    <t>میزان بارگیری کالا در بنادر کشور به تفکیک نوع کالا(بر حسب تن) سال 1404</t>
  </si>
  <si>
    <t>میزان تخلیه کالا در بنادر کشور به تفکیک نوع کالا(بر حسب تن) سال 1404</t>
  </si>
  <si>
    <t>میزان تخلیه کالا در بنادر کشور به تفکیک بندر(بر حسب تن) سال 1404</t>
  </si>
  <si>
    <t>میزان تخلیه و بارگيري كانتينري در بنادرکشور به تفکیک نوع جابجایی(بر حسب TEU) سال 1404</t>
  </si>
  <si>
    <t>میزان تخلیه و بارگيري كانتينري در بنادرکشور به تفکیک بندر(بر حسب TEU) سال 1404</t>
  </si>
  <si>
    <t>تعداد مسافر جا بجا شده در بنادر کشور به تفکیک فعالیت مسافری(بر حسب نفر) سال 1404</t>
  </si>
  <si>
    <t>تعداد مسافر جا بجا شده در بنادر کشور به تفکیک بندر(بر حسب نفر) سال 1404</t>
  </si>
  <si>
    <t>غيرنفتي</t>
  </si>
  <si>
    <t>نفتي</t>
  </si>
  <si>
    <t>تخليه</t>
  </si>
  <si>
    <t>بارگيري</t>
  </si>
  <si>
    <t>ورودي</t>
  </si>
  <si>
    <t>خروجي</t>
  </si>
  <si>
    <t>ظرفیت اسمی تخلیه و بارگیری و کانتینری به تفکیک بندر ( برحسب میلیون تن و هزارTEU) سال 1403</t>
  </si>
  <si>
    <t>شيوء</t>
  </si>
  <si>
    <t>میزان تخلیه کالا در بنادر کشور به تفکیک رویه گمرکی(بر حسب تن) سال 1404</t>
  </si>
  <si>
    <t xml:space="preserve">رویه گمرکی </t>
  </si>
  <si>
    <t>میزان بارگیری کالا در بنادر کشور به تفکیک رویه گمرکی (بر حسب تن) سال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</si>
</sst>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charset val="178"/>
      <scheme val="minor"/>
    </font>
    <font>
      <b/>
      <sz val="16"/>
      <color theme="1"/>
      <name val="B Nazanin"/>
      <charset val="178"/>
    </font>
    <font>
      <sz val="8"/>
      <color indexed="12"/>
      <name val="Arial"/>
      <family val="2"/>
    </font>
    <font>
      <b/>
      <sz val="14"/>
      <color theme="1"/>
      <name val="B Nazanin"/>
      <charset val="178"/>
    </font>
    <font>
      <u/>
      <sz val="11"/>
      <color theme="10"/>
      <name val="Calibri"/>
      <family val="2"/>
      <charset val="178"/>
      <scheme val="minor"/>
    </font>
    <font>
      <sz val="8"/>
      <name val="Calibri"/>
      <family val="2"/>
      <charset val="178"/>
      <scheme val="minor"/>
    </font>
    <font>
      <b/>
      <u/>
      <sz val="14"/>
      <color theme="10"/>
      <name val="Tahoma"/>
      <family val="2"/>
    </font>
    <font>
      <b/>
      <sz val="14"/>
      <color theme="1"/>
      <name val="Tahoma"/>
      <family val="2"/>
    </font>
    <font>
      <b/>
      <u/>
      <sz val="18"/>
      <name val="Tahoma"/>
      <family val="2"/>
    </font>
    <font>
      <b/>
      <sz val="12"/>
      <color theme="0"/>
      <name val="B Titr"/>
      <charset val="178"/>
    </font>
    <font>
      <sz val="12"/>
      <color theme="0"/>
      <name val="B Titr"/>
      <charset val="178"/>
    </font>
    <font>
      <b/>
      <sz val="16"/>
      <color theme="1"/>
      <name val="B Mitra"/>
      <charset val="178"/>
    </font>
    <font>
      <b/>
      <sz val="12"/>
      <color indexed="8"/>
      <name val="B Mitra"/>
      <charset val="178"/>
    </font>
    <font>
      <sz val="12"/>
      <color theme="1"/>
      <name val="B Mitra"/>
      <charset val="178"/>
    </font>
    <font>
      <sz val="14"/>
      <color theme="1"/>
      <name val="B Mitra"/>
      <charset val="178"/>
    </font>
    <font>
      <sz val="12"/>
      <name val="B Mitra"/>
      <charset val="178"/>
    </font>
    <font>
      <b/>
      <sz val="14"/>
      <color indexed="8"/>
      <name val="B Mitra"/>
      <charset val="178"/>
    </font>
    <font>
      <b/>
      <sz val="12"/>
      <name val="B Mitra"/>
      <charset val="178"/>
    </font>
    <font>
      <b/>
      <sz val="14"/>
      <name val="B Nazanin"/>
      <charset val="178"/>
    </font>
    <font>
      <b/>
      <sz val="14"/>
      <color theme="1"/>
      <name val="B Mitra"/>
      <charset val="178"/>
    </font>
    <font>
      <sz val="11"/>
      <color theme="1"/>
      <name val="Calibri"/>
      <family val="2"/>
      <charset val="178"/>
      <scheme val="minor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20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Border="1" applyAlignment="1"/>
    <xf numFmtId="0" fontId="7" fillId="0" borderId="0" xfId="0" applyFont="1"/>
    <xf numFmtId="0" fontId="6" fillId="0" borderId="1" xfId="1" applyFont="1" applyBorder="1"/>
    <xf numFmtId="0" fontId="6" fillId="0" borderId="1" xfId="1" quotePrefix="1" applyFont="1" applyBorder="1"/>
    <xf numFmtId="0" fontId="8" fillId="2" borderId="1" xfId="1" applyFont="1" applyFill="1" applyBorder="1"/>
    <xf numFmtId="0" fontId="9" fillId="3" borderId="3" xfId="0" applyFont="1" applyFill="1" applyBorder="1" applyAlignment="1">
      <alignment horizontal="center" vertical="center" readingOrder="2"/>
    </xf>
    <xf numFmtId="0" fontId="9" fillId="3" borderId="3" xfId="0" applyFont="1" applyFill="1" applyBorder="1" applyAlignment="1">
      <alignment horizontal="center" vertical="center" wrapText="1" readingOrder="2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 readingOrder="2"/>
    </xf>
    <xf numFmtId="0" fontId="0" fillId="0" borderId="0" xfId="0" applyAlignment="1">
      <alignment vertical="center"/>
    </xf>
    <xf numFmtId="0" fontId="12" fillId="0" borderId="1" xfId="0" applyNumberFormat="1" applyFont="1" applyFill="1" applyBorder="1" applyAlignment="1" applyProtection="1">
      <alignment vertical="center" readingOrder="1"/>
    </xf>
    <xf numFmtId="0" fontId="13" fillId="0" borderId="1" xfId="0" applyFont="1" applyBorder="1"/>
    <xf numFmtId="0" fontId="14" fillId="0" borderId="1" xfId="0" applyNumberFormat="1" applyFont="1" applyFill="1" applyBorder="1" applyAlignment="1" applyProtection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2"/>
    </xf>
    <xf numFmtId="0" fontId="13" fillId="0" borderId="1" xfId="0" applyFont="1" applyBorder="1" applyAlignment="1">
      <alignment horizontal="center"/>
    </xf>
    <xf numFmtId="0" fontId="16" fillId="0" borderId="1" xfId="0" applyNumberFormat="1" applyFont="1" applyFill="1" applyBorder="1" applyAlignment="1" applyProtection="1">
      <alignment horizontal="center" vertical="center" readingOrder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readingOrder="1"/>
    </xf>
    <xf numFmtId="0" fontId="12" fillId="0" borderId="1" xfId="0" applyNumberFormat="1" applyFont="1" applyFill="1" applyBorder="1" applyAlignment="1" applyProtection="1">
      <alignment horizontal="center" vertical="center" readingOrder="1"/>
    </xf>
    <xf numFmtId="0" fontId="14" fillId="0" borderId="1" xfId="0" applyNumberFormat="1" applyFont="1" applyFill="1" applyBorder="1" applyAlignment="1" applyProtection="1">
      <alignment horizontal="center" wrapText="1" readingOrder="1"/>
    </xf>
    <xf numFmtId="0" fontId="12" fillId="0" borderId="1" xfId="0" applyNumberFormat="1" applyFont="1" applyFill="1" applyBorder="1" applyAlignment="1" applyProtection="1">
      <alignment horizontal="center" readingOrder="1"/>
    </xf>
    <xf numFmtId="37" fontId="14" fillId="0" borderId="1" xfId="2" applyNumberFormat="1" applyFont="1" applyFill="1" applyBorder="1" applyAlignment="1" applyProtection="1">
      <alignment horizontal="center" vertical="center" wrapText="1" readingOrder="1"/>
    </xf>
    <xf numFmtId="37" fontId="12" fillId="0" borderId="1" xfId="2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>
      <alignment horizontal="center" vertical="center"/>
    </xf>
    <xf numFmtId="37" fontId="21" fillId="0" borderId="1" xfId="2" applyNumberFormat="1" applyFont="1" applyFill="1" applyBorder="1" applyAlignment="1" applyProtection="1">
      <alignment horizontal="center" vertical="center" readingOrder="1"/>
    </xf>
    <xf numFmtId="3" fontId="14" fillId="0" borderId="1" xfId="0" applyNumberFormat="1" applyFont="1" applyFill="1" applyBorder="1" applyAlignment="1" applyProtection="1">
      <alignment horizontal="center" vertical="center" wrapText="1" readingOrder="1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 applyProtection="1">
      <alignment horizontal="center" wrapText="1" readingOrder="1"/>
    </xf>
    <xf numFmtId="37" fontId="14" fillId="0" borderId="1" xfId="2" applyNumberFormat="1" applyFont="1" applyFill="1" applyBorder="1" applyAlignment="1">
      <alignment horizontal="center"/>
    </xf>
    <xf numFmtId="37" fontId="14" fillId="0" borderId="1" xfId="2" applyNumberFormat="1" applyFont="1" applyBorder="1" applyAlignment="1">
      <alignment horizontal="center"/>
    </xf>
    <xf numFmtId="37" fontId="14" fillId="0" borderId="1" xfId="2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Fill="1" applyBorder="1" applyAlignment="1" applyProtection="1">
      <alignment horizontal="center" wrapText="1" readingOrder="1"/>
    </xf>
    <xf numFmtId="3" fontId="12" fillId="0" borderId="1" xfId="0" applyNumberFormat="1" applyFont="1" applyFill="1" applyBorder="1" applyAlignment="1" applyProtection="1">
      <alignment horizontal="center" readingOrder="1"/>
    </xf>
    <xf numFmtId="3" fontId="21" fillId="0" borderId="1" xfId="0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0" fillId="0" borderId="0" xfId="0" applyFill="1"/>
    <xf numFmtId="3" fontId="14" fillId="0" borderId="1" xfId="2" applyNumberFormat="1" applyFont="1" applyFill="1" applyBorder="1" applyAlignment="1" applyProtection="1">
      <alignment horizontal="center" vertical="center" wrapText="1" readingOrder="1"/>
    </xf>
    <xf numFmtId="3" fontId="0" fillId="0" borderId="0" xfId="0" applyNumberFormat="1"/>
    <xf numFmtId="0" fontId="2" fillId="0" borderId="0" xfId="0" applyNumberFormat="1" applyFont="1" applyFill="1" applyBorder="1" applyAlignment="1" applyProtection="1">
      <alignment horizontal="left" vertical="top" readingOrder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11</xdr:row>
      <xdr:rowOff>152401</xdr:rowOff>
    </xdr:from>
    <xdr:to>
      <xdr:col>8</xdr:col>
      <xdr:colOff>1885950</xdr:colOff>
      <xdr:row>52</xdr:row>
      <xdr:rowOff>161925</xdr:rowOff>
    </xdr:to>
    <xdr:pic>
      <xdr:nvPicPr>
        <xdr:cNvPr id="2" name="Picture 5" descr="graph0005">
          <a:extLst>
            <a:ext uri="{FF2B5EF4-FFF2-40B4-BE49-F238E27FC236}">
              <a16:creationId xmlns:a16="http://schemas.microsoft.com/office/drawing/2014/main" id="{A49095BB-6A49-419B-A7F0-BE522BF04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686275" y="2400301"/>
          <a:ext cx="7734299" cy="782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55</xdr:row>
      <xdr:rowOff>180975</xdr:rowOff>
    </xdr:from>
    <xdr:to>
      <xdr:col>8</xdr:col>
      <xdr:colOff>1857375</xdr:colOff>
      <xdr:row>110</xdr:row>
      <xdr:rowOff>9525</xdr:rowOff>
    </xdr:to>
    <xdr:pic>
      <xdr:nvPicPr>
        <xdr:cNvPr id="5" name="Picture 6" descr="graph0006">
          <a:extLst>
            <a:ext uri="{FF2B5EF4-FFF2-40B4-BE49-F238E27FC236}">
              <a16:creationId xmlns:a16="http://schemas.microsoft.com/office/drawing/2014/main" id="{79E60818-82AC-4D49-A67E-8FFCAF19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714850" y="10810875"/>
          <a:ext cx="7686675" cy="1030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1"/>
  <sheetViews>
    <sheetView rightToLeft="1" tabSelected="1" workbookViewId="0">
      <selection activeCell="B27" sqref="B27"/>
    </sheetView>
  </sheetViews>
  <sheetFormatPr defaultRowHeight="15" x14ac:dyDescent="0.25"/>
  <cols>
    <col min="2" max="2" width="105.42578125" customWidth="1"/>
  </cols>
  <sheetData>
    <row r="3" spans="2:3" ht="22.5" x14ac:dyDescent="0.3">
      <c r="B3" s="5" t="s">
        <v>45</v>
      </c>
      <c r="C3" s="2"/>
    </row>
    <row r="4" spans="2:3" ht="18" x14ac:dyDescent="0.25">
      <c r="B4" s="3" t="s">
        <v>44</v>
      </c>
      <c r="C4" s="2"/>
    </row>
    <row r="5" spans="2:3" ht="18" x14ac:dyDescent="0.25">
      <c r="B5" s="4" t="s">
        <v>46</v>
      </c>
      <c r="C5" s="2"/>
    </row>
    <row r="6" spans="2:3" ht="18" x14ac:dyDescent="0.25">
      <c r="B6" s="4" t="s">
        <v>47</v>
      </c>
      <c r="C6" s="2"/>
    </row>
    <row r="7" spans="2:3" ht="18" x14ac:dyDescent="0.25">
      <c r="B7" s="4" t="s">
        <v>48</v>
      </c>
      <c r="C7" s="2"/>
    </row>
    <row r="8" spans="2:3" ht="18" x14ac:dyDescent="0.25">
      <c r="B8" s="4" t="s">
        <v>49</v>
      </c>
      <c r="C8" s="2"/>
    </row>
    <row r="9" spans="2:3" ht="18" x14ac:dyDescent="0.25">
      <c r="B9" s="4" t="s">
        <v>50</v>
      </c>
      <c r="C9" s="2"/>
    </row>
    <row r="10" spans="2:3" ht="18" x14ac:dyDescent="0.25">
      <c r="B10" s="4" t="s">
        <v>51</v>
      </c>
      <c r="C10" s="2"/>
    </row>
    <row r="11" spans="2:3" ht="18" x14ac:dyDescent="0.25">
      <c r="B11" s="4" t="s">
        <v>52</v>
      </c>
      <c r="C11" s="2"/>
    </row>
  </sheetData>
  <phoneticPr fontId="5" type="noConversion"/>
  <hyperlinks>
    <hyperlink ref="B3" location="فهرست!A1" display="فهرست!A1" xr:uid="{00000000-0004-0000-0000-000000000000}"/>
    <hyperlink ref="B4" location="فراداده!A1" display="فهرست!A2" xr:uid="{00000000-0004-0000-0000-000001000000}"/>
    <hyperlink ref="B5" location="'مسافر جابجا شده'!A1" display="'مسافر جابجا شده'!A1" xr:uid="{00000000-0004-0000-0000-000002000000}"/>
    <hyperlink ref="B6" location="'بار کانتینری'!A1" display="'بار کانتینری'!A1" xr:uid="{00000000-0004-0000-0000-000003000000}"/>
    <hyperlink ref="B7" location="'میزان تخلیه کالا '!A1" display="'میزان تخلیه کالا '!A1" xr:uid="{00000000-0004-0000-0000-000004000000}"/>
    <hyperlink ref="B8" location="'میزان بارگیری کالا '!A1" display="'میزان بارگیری کالا '!A1" xr:uid="{00000000-0004-0000-0000-000005000000}"/>
    <hyperlink ref="B9" location="'تعداد شناورهای وارده'!A1" display="'تعداد شناورهای وارده'!A1" xr:uid="{00000000-0004-0000-0000-000006000000}"/>
    <hyperlink ref="B10" location="'آمار سالانه'!A1" display="'آمار سالانه'!A1" xr:uid="{00000000-0004-0000-0000-000007000000}"/>
    <hyperlink ref="B11" location="'ظرفیت اسمی مسافر'!A1" display="'ظرفیت اسمی مسافر'!A1" xr:uid="{00000000-0004-0000-0000-000008000000}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7"/>
  <sheetViews>
    <sheetView rightToLeft="1" workbookViewId="0">
      <selection activeCell="L4" sqref="L4"/>
    </sheetView>
  </sheetViews>
  <sheetFormatPr defaultRowHeight="15" x14ac:dyDescent="0.25"/>
  <cols>
    <col min="1" max="1" width="42.7109375" customWidth="1"/>
    <col min="2" max="2" width="15" hidden="1" customWidth="1"/>
    <col min="3" max="3" width="17.5703125" hidden="1" customWidth="1"/>
    <col min="4" max="5" width="12.42578125" hidden="1" customWidth="1"/>
    <col min="6" max="6" width="25.28515625" customWidth="1"/>
    <col min="7" max="8" width="12.42578125" customWidth="1"/>
    <col min="9" max="9" width="37" customWidth="1"/>
  </cols>
  <sheetData>
    <row r="1" spans="1:9" ht="24" customHeight="1" x14ac:dyDescent="0.25">
      <c r="A1" s="6" t="s">
        <v>53</v>
      </c>
      <c r="B1" s="7" t="s">
        <v>54</v>
      </c>
      <c r="C1" s="7" t="s">
        <v>55</v>
      </c>
      <c r="D1" s="7" t="s">
        <v>56</v>
      </c>
      <c r="E1" s="7" t="s">
        <v>57</v>
      </c>
      <c r="F1" s="7" t="s">
        <v>58</v>
      </c>
      <c r="G1" s="8" t="s">
        <v>59</v>
      </c>
      <c r="H1" s="9" t="s">
        <v>60</v>
      </c>
      <c r="I1" s="8" t="s">
        <v>61</v>
      </c>
    </row>
    <row r="2" spans="1:9" ht="18" x14ac:dyDescent="0.4">
      <c r="A2" s="12" t="s">
        <v>78</v>
      </c>
      <c r="B2" s="12" t="s">
        <v>72</v>
      </c>
      <c r="C2" s="12" t="s">
        <v>71</v>
      </c>
      <c r="D2" s="12" t="s">
        <v>64</v>
      </c>
      <c r="E2" s="12" t="s">
        <v>67</v>
      </c>
      <c r="F2" s="12" t="s">
        <v>70</v>
      </c>
      <c r="G2" s="14" t="s">
        <v>62</v>
      </c>
      <c r="H2" s="15" t="s">
        <v>63</v>
      </c>
      <c r="I2" s="46" t="s">
        <v>77</v>
      </c>
    </row>
    <row r="3" spans="1:9" ht="18" x14ac:dyDescent="0.4">
      <c r="A3" s="12" t="s">
        <v>47</v>
      </c>
      <c r="B3" s="12" t="s">
        <v>72</v>
      </c>
      <c r="C3" s="12" t="s">
        <v>71</v>
      </c>
      <c r="D3" s="12" t="s">
        <v>66</v>
      </c>
      <c r="E3" s="12" t="s">
        <v>67</v>
      </c>
      <c r="F3" s="12" t="s">
        <v>79</v>
      </c>
      <c r="G3" s="14" t="s">
        <v>62</v>
      </c>
      <c r="H3" s="15" t="s">
        <v>63</v>
      </c>
      <c r="I3" s="47"/>
    </row>
    <row r="4" spans="1:9" ht="18" x14ac:dyDescent="0.4">
      <c r="A4" s="12" t="s">
        <v>48</v>
      </c>
      <c r="B4" s="12" t="s">
        <v>72</v>
      </c>
      <c r="C4" s="12" t="s">
        <v>71</v>
      </c>
      <c r="D4" s="12" t="s">
        <v>65</v>
      </c>
      <c r="E4" s="12" t="s">
        <v>67</v>
      </c>
      <c r="F4" s="12" t="s">
        <v>79</v>
      </c>
      <c r="G4" s="14" t="s">
        <v>62</v>
      </c>
      <c r="H4" s="15" t="s">
        <v>63</v>
      </c>
      <c r="I4" s="47"/>
    </row>
    <row r="5" spans="1:9" ht="18" x14ac:dyDescent="0.4">
      <c r="A5" s="12" t="s">
        <v>49</v>
      </c>
      <c r="B5" s="12" t="s">
        <v>72</v>
      </c>
      <c r="C5" s="12" t="s">
        <v>71</v>
      </c>
      <c r="D5" s="12" t="s">
        <v>65</v>
      </c>
      <c r="E5" s="12" t="s">
        <v>67</v>
      </c>
      <c r="F5" s="12" t="s">
        <v>79</v>
      </c>
      <c r="G5" s="14" t="s">
        <v>62</v>
      </c>
      <c r="H5" s="15" t="s">
        <v>63</v>
      </c>
      <c r="I5" s="47"/>
    </row>
    <row r="6" spans="1:9" ht="18" x14ac:dyDescent="0.4">
      <c r="A6" s="12" t="s">
        <v>50</v>
      </c>
      <c r="B6" s="12" t="s">
        <v>72</v>
      </c>
      <c r="C6" s="12" t="s">
        <v>71</v>
      </c>
      <c r="D6" s="12" t="s">
        <v>64</v>
      </c>
      <c r="E6" s="12" t="s">
        <v>67</v>
      </c>
      <c r="F6" s="12" t="s">
        <v>70</v>
      </c>
      <c r="G6" s="14" t="s">
        <v>62</v>
      </c>
      <c r="H6" s="15" t="s">
        <v>63</v>
      </c>
      <c r="I6" s="47"/>
    </row>
    <row r="7" spans="1:9" ht="18" customHeight="1" x14ac:dyDescent="0.4">
      <c r="A7" s="12" t="s">
        <v>74</v>
      </c>
      <c r="B7" s="12" t="s">
        <v>72</v>
      </c>
      <c r="C7" s="12" t="s">
        <v>71</v>
      </c>
      <c r="D7" s="12" t="s">
        <v>73</v>
      </c>
      <c r="E7" s="12" t="s">
        <v>67</v>
      </c>
      <c r="F7" s="12" t="s">
        <v>68</v>
      </c>
      <c r="G7" s="14" t="s">
        <v>62</v>
      </c>
      <c r="H7" s="15" t="s">
        <v>63</v>
      </c>
      <c r="I7" s="47"/>
    </row>
    <row r="8" spans="1:9" ht="18" x14ac:dyDescent="0.4">
      <c r="A8" s="12" t="s">
        <v>75</v>
      </c>
      <c r="B8" s="12" t="s">
        <v>72</v>
      </c>
      <c r="C8" s="12" t="s">
        <v>71</v>
      </c>
      <c r="D8" s="12" t="s">
        <v>66</v>
      </c>
      <c r="E8" s="12" t="s">
        <v>67</v>
      </c>
      <c r="F8" s="12" t="s">
        <v>68</v>
      </c>
      <c r="G8" s="14" t="s">
        <v>62</v>
      </c>
      <c r="H8" s="15" t="s">
        <v>63</v>
      </c>
      <c r="I8" s="47"/>
    </row>
    <row r="9" spans="1:9" ht="18" x14ac:dyDescent="0.4">
      <c r="A9" s="12" t="s">
        <v>76</v>
      </c>
      <c r="B9" s="12" t="s">
        <v>72</v>
      </c>
      <c r="C9" s="12" t="s">
        <v>71</v>
      </c>
      <c r="D9" s="12" t="s">
        <v>64</v>
      </c>
      <c r="E9" s="12" t="s">
        <v>67</v>
      </c>
      <c r="F9" s="12" t="s">
        <v>68</v>
      </c>
      <c r="G9" s="14" t="s">
        <v>62</v>
      </c>
      <c r="H9" s="15" t="s">
        <v>63</v>
      </c>
      <c r="I9" s="47"/>
    </row>
    <row r="10" spans="1:9" ht="18" x14ac:dyDescent="0.4">
      <c r="A10" s="12" t="s">
        <v>52</v>
      </c>
      <c r="B10" s="12" t="s">
        <v>72</v>
      </c>
      <c r="C10" s="12" t="s">
        <v>71</v>
      </c>
      <c r="D10" s="12" t="s">
        <v>69</v>
      </c>
      <c r="E10" s="12" t="s">
        <v>67</v>
      </c>
      <c r="F10" s="12" t="s">
        <v>70</v>
      </c>
      <c r="G10" s="14" t="s">
        <v>62</v>
      </c>
      <c r="H10" s="15" t="s">
        <v>63</v>
      </c>
      <c r="I10" s="48"/>
    </row>
    <row r="11" spans="1:9" x14ac:dyDescent="0.25">
      <c r="I11" s="10"/>
    </row>
    <row r="47" spans="2:91" x14ac:dyDescent="0.25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</row>
    <row r="48" spans="2:91" x14ac:dyDescent="0.25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</row>
    <row r="49" spans="2:91" x14ac:dyDescent="0.25"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</row>
    <row r="50" spans="2:91" x14ac:dyDescent="0.25"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</row>
    <row r="51" spans="2:91" x14ac:dyDescent="0.25"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</row>
    <row r="52" spans="2:91" x14ac:dyDescent="0.25"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</row>
    <row r="53" spans="2:91" x14ac:dyDescent="0.25"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</row>
    <row r="54" spans="2:91" x14ac:dyDescent="0.25"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</row>
    <row r="55" spans="2:91" x14ac:dyDescent="0.25"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</row>
    <row r="56" spans="2:91" x14ac:dyDescent="0.25"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</row>
    <row r="57" spans="2:91" x14ac:dyDescent="0.25"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</row>
  </sheetData>
  <mergeCells count="2">
    <mergeCell ref="B47:CM57"/>
    <mergeCell ref="I2:I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9"/>
  <sheetViews>
    <sheetView rightToLeft="1" topLeftCell="A14" workbookViewId="0">
      <selection activeCell="N23" sqref="L3:N23"/>
    </sheetView>
  </sheetViews>
  <sheetFormatPr defaultRowHeight="15" x14ac:dyDescent="0.25"/>
  <cols>
    <col min="1" max="2" width="11" customWidth="1"/>
    <col min="3" max="6" width="14.28515625" customWidth="1"/>
    <col min="7" max="7" width="12.42578125" customWidth="1"/>
    <col min="8" max="8" width="14.28515625" customWidth="1"/>
    <col min="9" max="9" width="13.42578125" customWidth="1"/>
    <col min="10" max="10" width="14.5703125" customWidth="1"/>
    <col min="11" max="11" width="11.85546875" customWidth="1"/>
    <col min="12" max="12" width="13.7109375" customWidth="1"/>
    <col min="13" max="13" width="13.140625" customWidth="1"/>
    <col min="14" max="14" width="12.85546875" customWidth="1"/>
    <col min="15" max="15" width="14.140625" bestFit="1" customWidth="1"/>
  </cols>
  <sheetData>
    <row r="1" spans="2:15" ht="24.75" x14ac:dyDescent="0.6">
      <c r="B1" s="49" t="s">
        <v>114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23.25" customHeight="1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s="42" customFormat="1" ht="21.75" x14ac:dyDescent="0.5">
      <c r="B3" s="20" t="s">
        <v>86</v>
      </c>
      <c r="C3" s="22">
        <v>3365291</v>
      </c>
      <c r="D3" s="22">
        <v>943801</v>
      </c>
      <c r="E3" s="22">
        <v>715084</v>
      </c>
      <c r="F3" s="22">
        <v>597354</v>
      </c>
      <c r="G3" s="22">
        <v>681837</v>
      </c>
      <c r="H3" s="22">
        <v>897011</v>
      </c>
      <c r="I3" s="22">
        <v>875832</v>
      </c>
      <c r="J3" s="22">
        <v>1269528</v>
      </c>
      <c r="K3" s="22">
        <v>1500935</v>
      </c>
      <c r="L3" s="24"/>
      <c r="M3" s="24"/>
      <c r="N3" s="24"/>
      <c r="O3" s="24">
        <f t="shared" ref="O3:O23" si="0">SUM(C3:N3)</f>
        <v>10846673</v>
      </c>
    </row>
    <row r="4" spans="2:15" ht="21.75" x14ac:dyDescent="0.5">
      <c r="B4" s="20" t="s">
        <v>82</v>
      </c>
      <c r="C4" s="22">
        <v>354788</v>
      </c>
      <c r="D4" s="22">
        <v>178630</v>
      </c>
      <c r="E4" s="22">
        <v>150686</v>
      </c>
      <c r="F4" s="22">
        <v>120309</v>
      </c>
      <c r="G4" s="22">
        <v>126639</v>
      </c>
      <c r="H4" s="22">
        <v>157104</v>
      </c>
      <c r="I4" s="22">
        <v>169469</v>
      </c>
      <c r="J4" s="22">
        <v>206614</v>
      </c>
      <c r="K4" s="22">
        <v>220473</v>
      </c>
      <c r="L4" s="24"/>
      <c r="M4" s="24"/>
      <c r="N4" s="24"/>
      <c r="O4" s="24">
        <f t="shared" si="0"/>
        <v>1684712</v>
      </c>
    </row>
    <row r="5" spans="2:15" ht="21.75" x14ac:dyDescent="0.5">
      <c r="B5" s="20" t="s">
        <v>87</v>
      </c>
      <c r="C5" s="22">
        <v>272821</v>
      </c>
      <c r="D5" s="22">
        <v>102764</v>
      </c>
      <c r="E5" s="22">
        <v>96750</v>
      </c>
      <c r="F5" s="22">
        <v>67896</v>
      </c>
      <c r="G5" s="22">
        <v>70239</v>
      </c>
      <c r="H5" s="22">
        <v>123833</v>
      </c>
      <c r="I5" s="22">
        <v>111663</v>
      </c>
      <c r="J5" s="22">
        <v>139195</v>
      </c>
      <c r="K5" s="22">
        <v>150054</v>
      </c>
      <c r="L5" s="24"/>
      <c r="M5" s="24"/>
      <c r="N5" s="24"/>
      <c r="O5" s="24">
        <f t="shared" si="0"/>
        <v>1135215</v>
      </c>
    </row>
    <row r="6" spans="2:15" ht="21.75" x14ac:dyDescent="0.5">
      <c r="B6" s="20" t="s">
        <v>88</v>
      </c>
      <c r="C6" s="22">
        <v>320348</v>
      </c>
      <c r="D6" s="22">
        <v>51582</v>
      </c>
      <c r="E6" s="22">
        <v>32279</v>
      </c>
      <c r="F6" s="22">
        <v>19438</v>
      </c>
      <c r="G6" s="22">
        <v>19238</v>
      </c>
      <c r="H6" s="22">
        <v>25556</v>
      </c>
      <c r="I6" s="22">
        <v>32788</v>
      </c>
      <c r="J6" s="22">
        <v>59351</v>
      </c>
      <c r="K6" s="22">
        <v>108814</v>
      </c>
      <c r="L6" s="24"/>
      <c r="M6" s="24"/>
      <c r="N6" s="24"/>
      <c r="O6" s="24">
        <f t="shared" si="0"/>
        <v>669394</v>
      </c>
    </row>
    <row r="7" spans="2:15" ht="21.75" x14ac:dyDescent="0.5">
      <c r="B7" s="20" t="s">
        <v>84</v>
      </c>
      <c r="C7" s="22">
        <v>144809</v>
      </c>
      <c r="D7" s="22">
        <v>35227</v>
      </c>
      <c r="E7" s="22">
        <v>50029</v>
      </c>
      <c r="F7" s="22">
        <v>45512</v>
      </c>
      <c r="G7" s="22">
        <v>32456</v>
      </c>
      <c r="H7" s="22">
        <v>48942</v>
      </c>
      <c r="I7" s="22">
        <v>37585</v>
      </c>
      <c r="J7" s="22">
        <v>46386</v>
      </c>
      <c r="K7" s="22">
        <v>51464</v>
      </c>
      <c r="L7" s="24"/>
      <c r="M7" s="24"/>
      <c r="N7" s="24"/>
      <c r="O7" s="24">
        <f t="shared" si="0"/>
        <v>492410</v>
      </c>
    </row>
    <row r="8" spans="2:15" ht="21.75" x14ac:dyDescent="0.5">
      <c r="B8" s="20" t="s">
        <v>1</v>
      </c>
      <c r="C8" s="22">
        <v>215907</v>
      </c>
      <c r="D8" s="22">
        <v>366</v>
      </c>
      <c r="E8" s="22">
        <v>716</v>
      </c>
      <c r="F8" s="22">
        <v>616</v>
      </c>
      <c r="G8" s="22">
        <v>2528</v>
      </c>
      <c r="H8" s="22">
        <v>1451</v>
      </c>
      <c r="I8" s="22">
        <v>908</v>
      </c>
      <c r="J8" s="22">
        <v>677</v>
      </c>
      <c r="K8" s="22">
        <v>643</v>
      </c>
      <c r="L8" s="24"/>
      <c r="M8" s="24"/>
      <c r="N8" s="24"/>
      <c r="O8" s="24">
        <f t="shared" si="0"/>
        <v>223812</v>
      </c>
    </row>
    <row r="9" spans="2:15" ht="21.75" x14ac:dyDescent="0.5">
      <c r="B9" s="20" t="s">
        <v>85</v>
      </c>
      <c r="C9" s="22">
        <v>16720</v>
      </c>
      <c r="D9" s="22">
        <v>14503</v>
      </c>
      <c r="E9" s="22">
        <v>16225</v>
      </c>
      <c r="F9" s="22">
        <v>17081</v>
      </c>
      <c r="G9" s="22">
        <v>14221</v>
      </c>
      <c r="H9" s="22">
        <v>14371</v>
      </c>
      <c r="I9" s="22">
        <v>14046</v>
      </c>
      <c r="J9" s="22">
        <v>14833</v>
      </c>
      <c r="K9" s="22">
        <v>14506</v>
      </c>
      <c r="L9" s="24"/>
      <c r="M9" s="24"/>
      <c r="N9" s="24"/>
      <c r="O9" s="24">
        <f t="shared" si="0"/>
        <v>136506</v>
      </c>
    </row>
    <row r="10" spans="2:15" ht="21.75" x14ac:dyDescent="0.5">
      <c r="B10" s="20" t="s">
        <v>83</v>
      </c>
      <c r="C10" s="22">
        <v>40182</v>
      </c>
      <c r="D10" s="22">
        <v>7609</v>
      </c>
      <c r="E10" s="22">
        <v>6938</v>
      </c>
      <c r="F10" s="22">
        <v>5896</v>
      </c>
      <c r="G10" s="22">
        <v>7284</v>
      </c>
      <c r="H10" s="22">
        <v>15486</v>
      </c>
      <c r="I10" s="22">
        <v>9853</v>
      </c>
      <c r="J10" s="22">
        <v>14031</v>
      </c>
      <c r="K10" s="22">
        <v>14161</v>
      </c>
      <c r="L10" s="24"/>
      <c r="M10" s="24"/>
      <c r="N10" s="24"/>
      <c r="O10" s="24">
        <f t="shared" si="0"/>
        <v>121440</v>
      </c>
    </row>
    <row r="11" spans="2:15" ht="21.75" x14ac:dyDescent="0.5">
      <c r="B11" s="20" t="s">
        <v>4</v>
      </c>
      <c r="C11" s="22">
        <v>97753</v>
      </c>
      <c r="D11" s="22">
        <v>1857</v>
      </c>
      <c r="E11" s="22">
        <v>4648</v>
      </c>
      <c r="F11" s="22">
        <v>6515</v>
      </c>
      <c r="G11" s="22">
        <v>1610</v>
      </c>
      <c r="H11" s="22">
        <v>1635</v>
      </c>
      <c r="I11" s="22">
        <v>1495</v>
      </c>
      <c r="J11" s="22">
        <v>1134</v>
      </c>
      <c r="K11" s="22">
        <v>1232</v>
      </c>
      <c r="L11" s="24"/>
      <c r="M11" s="24"/>
      <c r="N11" s="24"/>
      <c r="O11" s="24">
        <f t="shared" si="0"/>
        <v>117879</v>
      </c>
    </row>
    <row r="12" spans="2:15" ht="21.75" x14ac:dyDescent="0.5">
      <c r="B12" s="20" t="s">
        <v>14</v>
      </c>
      <c r="C12" s="22">
        <v>8797</v>
      </c>
      <c r="D12" s="22">
        <v>6993</v>
      </c>
      <c r="E12" s="22">
        <v>8024</v>
      </c>
      <c r="F12" s="22">
        <v>10046</v>
      </c>
      <c r="G12" s="22">
        <v>8373</v>
      </c>
      <c r="H12" s="22">
        <v>8554</v>
      </c>
      <c r="I12" s="22">
        <v>6679</v>
      </c>
      <c r="J12" s="22">
        <v>10152</v>
      </c>
      <c r="K12" s="22">
        <v>15279</v>
      </c>
      <c r="L12" s="24"/>
      <c r="M12" s="24"/>
      <c r="N12" s="24"/>
      <c r="O12" s="24">
        <f t="shared" si="0"/>
        <v>82897</v>
      </c>
    </row>
    <row r="13" spans="2:15" ht="21.75" x14ac:dyDescent="0.5">
      <c r="B13" s="20" t="s">
        <v>5</v>
      </c>
      <c r="C13" s="22">
        <v>76651</v>
      </c>
      <c r="D13" s="22">
        <v>1358</v>
      </c>
      <c r="E13" s="22">
        <v>2171</v>
      </c>
      <c r="F13" s="22">
        <v>3289</v>
      </c>
      <c r="G13" s="22">
        <v>1379</v>
      </c>
      <c r="H13" s="22">
        <v>1503</v>
      </c>
      <c r="I13" s="22">
        <v>739</v>
      </c>
      <c r="J13" s="22">
        <v>1012</v>
      </c>
      <c r="K13" s="22">
        <v>817</v>
      </c>
      <c r="L13" s="24"/>
      <c r="M13" s="24"/>
      <c r="N13" s="24"/>
      <c r="O13" s="24">
        <f t="shared" si="0"/>
        <v>88919</v>
      </c>
    </row>
    <row r="14" spans="2:15" ht="21.75" x14ac:dyDescent="0.5">
      <c r="B14" s="20" t="s">
        <v>6</v>
      </c>
      <c r="C14" s="22">
        <v>8375</v>
      </c>
      <c r="D14" s="22">
        <v>7447</v>
      </c>
      <c r="E14" s="22">
        <v>7295</v>
      </c>
      <c r="F14" s="22">
        <v>8168</v>
      </c>
      <c r="G14" s="22">
        <v>5568</v>
      </c>
      <c r="H14" s="22">
        <v>5865</v>
      </c>
      <c r="I14" s="22">
        <v>7081</v>
      </c>
      <c r="J14" s="22">
        <v>6866</v>
      </c>
      <c r="K14" s="22">
        <v>6634</v>
      </c>
      <c r="L14" s="24"/>
      <c r="M14" s="24"/>
      <c r="N14" s="24"/>
      <c r="O14" s="24">
        <f t="shared" si="0"/>
        <v>63299</v>
      </c>
    </row>
    <row r="15" spans="2:15" ht="21.75" x14ac:dyDescent="0.5">
      <c r="B15" s="20" t="s">
        <v>90</v>
      </c>
      <c r="C15" s="22">
        <v>2580</v>
      </c>
      <c r="D15" s="22">
        <v>5658</v>
      </c>
      <c r="E15" s="22">
        <v>5113</v>
      </c>
      <c r="F15" s="22">
        <v>3778</v>
      </c>
      <c r="G15" s="22">
        <v>3554</v>
      </c>
      <c r="H15" s="22">
        <v>3378</v>
      </c>
      <c r="I15" s="22">
        <v>3314</v>
      </c>
      <c r="J15" s="22">
        <v>2871</v>
      </c>
      <c r="K15" s="22">
        <v>2565</v>
      </c>
      <c r="L15" s="24"/>
      <c r="M15" s="24"/>
      <c r="N15" s="24"/>
      <c r="O15" s="24">
        <f t="shared" si="0"/>
        <v>32811</v>
      </c>
    </row>
    <row r="16" spans="2:15" ht="21.75" x14ac:dyDescent="0.5">
      <c r="B16" s="20" t="s">
        <v>16</v>
      </c>
      <c r="C16" s="22">
        <v>10054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4"/>
      <c r="M16" s="24"/>
      <c r="N16" s="24"/>
      <c r="O16" s="24">
        <f t="shared" si="0"/>
        <v>10054</v>
      </c>
    </row>
    <row r="17" spans="2:15" ht="21.75" x14ac:dyDescent="0.5">
      <c r="B17" s="20" t="s">
        <v>11</v>
      </c>
      <c r="C17" s="22">
        <v>9028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4"/>
      <c r="M17" s="24"/>
      <c r="N17" s="24"/>
      <c r="O17" s="24">
        <f t="shared" si="0"/>
        <v>9028</v>
      </c>
    </row>
    <row r="18" spans="2:15" ht="21.75" x14ac:dyDescent="0.5">
      <c r="B18" s="20" t="s">
        <v>19</v>
      </c>
      <c r="C18" s="22">
        <v>8170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4"/>
      <c r="M18" s="24"/>
      <c r="N18" s="24"/>
      <c r="O18" s="24">
        <f t="shared" si="0"/>
        <v>8170</v>
      </c>
    </row>
    <row r="19" spans="2:15" ht="21.75" x14ac:dyDescent="0.5">
      <c r="B19" s="20" t="s">
        <v>17</v>
      </c>
      <c r="C19" s="22">
        <v>7402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4"/>
      <c r="M19" s="24"/>
      <c r="N19" s="24"/>
      <c r="O19" s="24">
        <f t="shared" si="0"/>
        <v>7402</v>
      </c>
    </row>
    <row r="20" spans="2:15" ht="21.75" x14ac:dyDescent="0.5">
      <c r="B20" s="20" t="s">
        <v>91</v>
      </c>
      <c r="C20" s="22">
        <v>697</v>
      </c>
      <c r="D20" s="22">
        <v>576</v>
      </c>
      <c r="E20" s="22">
        <v>727</v>
      </c>
      <c r="F20" s="22">
        <v>1199</v>
      </c>
      <c r="G20" s="22">
        <v>77</v>
      </c>
      <c r="H20" s="22">
        <v>178</v>
      </c>
      <c r="I20" s="22">
        <v>238</v>
      </c>
      <c r="J20" s="22">
        <v>0</v>
      </c>
      <c r="K20" s="22">
        <v>127</v>
      </c>
      <c r="L20" s="24"/>
      <c r="M20" s="24"/>
      <c r="N20" s="24"/>
      <c r="O20" s="24">
        <f t="shared" si="0"/>
        <v>3819</v>
      </c>
    </row>
    <row r="21" spans="2:15" ht="21.75" x14ac:dyDescent="0.5">
      <c r="B21" s="20" t="s">
        <v>92</v>
      </c>
      <c r="C21" s="22">
        <v>0</v>
      </c>
      <c r="D21" s="22">
        <v>0</v>
      </c>
      <c r="E21" s="22">
        <v>834</v>
      </c>
      <c r="F21" s="22">
        <v>869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4"/>
      <c r="M21" s="24"/>
      <c r="N21" s="24"/>
      <c r="O21" s="24">
        <f t="shared" si="0"/>
        <v>1703</v>
      </c>
    </row>
    <row r="22" spans="2:15" ht="21.75" x14ac:dyDescent="0.5">
      <c r="B22" s="20" t="s">
        <v>7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35</v>
      </c>
      <c r="I22" s="22">
        <v>356</v>
      </c>
      <c r="J22" s="22">
        <v>201</v>
      </c>
      <c r="K22" s="22">
        <v>0</v>
      </c>
      <c r="L22" s="24"/>
      <c r="M22" s="24"/>
      <c r="N22" s="24"/>
      <c r="O22" s="24">
        <f t="shared" si="0"/>
        <v>592</v>
      </c>
    </row>
    <row r="23" spans="2:15" ht="18.75" x14ac:dyDescent="0.45">
      <c r="B23" s="21" t="s">
        <v>21</v>
      </c>
      <c r="C23" s="23">
        <f t="shared" ref="C23:K23" si="1">SUM(C3:C22)</f>
        <v>4960373</v>
      </c>
      <c r="D23" s="23">
        <f t="shared" si="1"/>
        <v>1358371</v>
      </c>
      <c r="E23" s="23">
        <f t="shared" si="1"/>
        <v>1097519</v>
      </c>
      <c r="F23" s="23">
        <f t="shared" si="1"/>
        <v>907966</v>
      </c>
      <c r="G23" s="23">
        <f t="shared" si="1"/>
        <v>975003</v>
      </c>
      <c r="H23" s="23">
        <f t="shared" si="1"/>
        <v>1304902</v>
      </c>
      <c r="I23" s="23">
        <f t="shared" si="1"/>
        <v>1272046</v>
      </c>
      <c r="J23" s="23">
        <f t="shared" si="1"/>
        <v>1772851</v>
      </c>
      <c r="K23" s="23">
        <f t="shared" si="1"/>
        <v>2087704</v>
      </c>
      <c r="L23" s="23"/>
      <c r="M23" s="23"/>
      <c r="N23" s="23"/>
      <c r="O23" s="40">
        <f t="shared" si="0"/>
        <v>15736735</v>
      </c>
    </row>
    <row r="25" spans="2:15" ht="24.75" x14ac:dyDescent="0.6">
      <c r="B25" s="49" t="s">
        <v>113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2:15" ht="18.75" x14ac:dyDescent="0.25">
      <c r="B26" s="19" t="s">
        <v>42</v>
      </c>
      <c r="C26" s="19" t="s">
        <v>22</v>
      </c>
      <c r="D26" s="19" t="s">
        <v>23</v>
      </c>
      <c r="E26" s="19" t="s">
        <v>24</v>
      </c>
      <c r="F26" s="19" t="s">
        <v>25</v>
      </c>
      <c r="G26" s="19" t="s">
        <v>26</v>
      </c>
      <c r="H26" s="19" t="s">
        <v>27</v>
      </c>
      <c r="I26" s="19" t="s">
        <v>28</v>
      </c>
      <c r="J26" s="19" t="s">
        <v>29</v>
      </c>
      <c r="K26" s="19" t="s">
        <v>30</v>
      </c>
      <c r="L26" s="19" t="s">
        <v>31</v>
      </c>
      <c r="M26" s="19" t="s">
        <v>32</v>
      </c>
      <c r="N26" s="19" t="s">
        <v>33</v>
      </c>
      <c r="O26" s="19" t="s">
        <v>34</v>
      </c>
    </row>
    <row r="27" spans="2:15" ht="21.75" x14ac:dyDescent="0.5">
      <c r="B27" s="20" t="s">
        <v>119</v>
      </c>
      <c r="C27" s="30">
        <v>2401661</v>
      </c>
      <c r="D27" s="30">
        <v>669839</v>
      </c>
      <c r="E27" s="30">
        <v>537175</v>
      </c>
      <c r="F27" s="30">
        <v>435744</v>
      </c>
      <c r="G27" s="30">
        <v>467803</v>
      </c>
      <c r="H27" s="30">
        <v>629343</v>
      </c>
      <c r="I27" s="30">
        <v>616110</v>
      </c>
      <c r="J27" s="30">
        <v>862212</v>
      </c>
      <c r="K27" s="30">
        <v>1007242</v>
      </c>
      <c r="L27" s="30"/>
      <c r="M27" s="30"/>
      <c r="N27" s="30"/>
      <c r="O27" s="32">
        <f>SUM(C27:N27)</f>
        <v>7627129</v>
      </c>
    </row>
    <row r="28" spans="2:15" ht="21.75" x14ac:dyDescent="0.5">
      <c r="B28" s="20" t="s">
        <v>120</v>
      </c>
      <c r="C28" s="30">
        <v>2558712</v>
      </c>
      <c r="D28" s="30">
        <v>688532</v>
      </c>
      <c r="E28" s="30">
        <v>560344</v>
      </c>
      <c r="F28" s="30">
        <v>472222</v>
      </c>
      <c r="G28" s="30">
        <v>507200</v>
      </c>
      <c r="H28" s="30">
        <v>675559</v>
      </c>
      <c r="I28" s="30">
        <v>655936</v>
      </c>
      <c r="J28" s="30">
        <v>910639</v>
      </c>
      <c r="K28" s="30">
        <v>1080462</v>
      </c>
      <c r="L28" s="30"/>
      <c r="M28" s="30"/>
      <c r="N28" s="30"/>
      <c r="O28" s="32">
        <f t="shared" ref="O28:O29" si="2">SUM(C28:N28)</f>
        <v>8109606</v>
      </c>
    </row>
    <row r="29" spans="2:15" ht="18.75" x14ac:dyDescent="0.45">
      <c r="B29" s="21" t="s">
        <v>21</v>
      </c>
      <c r="C29" s="39">
        <f>SUM(C27:C28)</f>
        <v>4960373</v>
      </c>
      <c r="D29" s="39">
        <f t="shared" ref="D29:K29" si="3">SUM(D27:D28)</f>
        <v>1358371</v>
      </c>
      <c r="E29" s="39">
        <f t="shared" si="3"/>
        <v>1097519</v>
      </c>
      <c r="F29" s="39">
        <f>SUM(F27:F28)</f>
        <v>907966</v>
      </c>
      <c r="G29" s="39">
        <f t="shared" si="3"/>
        <v>975003</v>
      </c>
      <c r="H29" s="39">
        <f t="shared" si="3"/>
        <v>1304902</v>
      </c>
      <c r="I29" s="39">
        <f t="shared" si="3"/>
        <v>1272046</v>
      </c>
      <c r="J29" s="39">
        <f t="shared" si="3"/>
        <v>1772851</v>
      </c>
      <c r="K29" s="39">
        <f t="shared" si="3"/>
        <v>2087704</v>
      </c>
      <c r="L29" s="39"/>
      <c r="M29" s="39"/>
      <c r="N29" s="39"/>
      <c r="O29" s="39">
        <f t="shared" si="2"/>
        <v>15736735</v>
      </c>
    </row>
  </sheetData>
  <mergeCells count="2">
    <mergeCell ref="B1:O1"/>
    <mergeCell ref="B25:O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23"/>
  <sheetViews>
    <sheetView rightToLeft="1" workbookViewId="0">
      <selection activeCell="N17" sqref="L3:N17"/>
    </sheetView>
  </sheetViews>
  <sheetFormatPr defaultRowHeight="15" x14ac:dyDescent="0.25"/>
  <cols>
    <col min="1" max="2" width="11" customWidth="1"/>
    <col min="3" max="14" width="10.85546875" customWidth="1"/>
    <col min="15" max="15" width="15.5703125" customWidth="1"/>
  </cols>
  <sheetData>
    <row r="1" spans="2:15" ht="24.75" x14ac:dyDescent="0.6">
      <c r="B1" s="49" t="s">
        <v>112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ht="21.75" x14ac:dyDescent="0.5">
      <c r="B3" s="20" t="s">
        <v>3</v>
      </c>
      <c r="C3" s="36">
        <v>203369.5</v>
      </c>
      <c r="D3" s="36">
        <v>182806</v>
      </c>
      <c r="E3" s="36">
        <v>182536.5</v>
      </c>
      <c r="F3" s="36">
        <v>172603.5</v>
      </c>
      <c r="G3" s="36">
        <v>181120.5</v>
      </c>
      <c r="H3" s="36">
        <v>200015.5</v>
      </c>
      <c r="I3" s="36">
        <v>185830.5</v>
      </c>
      <c r="J3" s="36">
        <v>224596.5</v>
      </c>
      <c r="K3" s="36">
        <v>166549</v>
      </c>
      <c r="L3" s="34"/>
      <c r="M3" s="34"/>
      <c r="N3" s="34"/>
      <c r="O3" s="35">
        <f>SUM(C3:N3)</f>
        <v>1699427.5</v>
      </c>
    </row>
    <row r="4" spans="2:15" ht="21.75" x14ac:dyDescent="0.5">
      <c r="B4" s="20" t="s">
        <v>5</v>
      </c>
      <c r="C4" s="36">
        <v>12616</v>
      </c>
      <c r="D4" s="36">
        <v>15478</v>
      </c>
      <c r="E4" s="36">
        <v>18894</v>
      </c>
      <c r="F4" s="36">
        <v>22148</v>
      </c>
      <c r="G4" s="36">
        <v>20944</v>
      </c>
      <c r="H4" s="36">
        <v>24777</v>
      </c>
      <c r="I4" s="36">
        <v>22435</v>
      </c>
      <c r="J4" s="36">
        <v>18868</v>
      </c>
      <c r="K4" s="36">
        <v>15648</v>
      </c>
      <c r="L4" s="34"/>
      <c r="M4" s="34"/>
      <c r="N4" s="34"/>
      <c r="O4" s="35">
        <f t="shared" ref="O4:O16" si="0">SUM(C4:N4)</f>
        <v>171808</v>
      </c>
    </row>
    <row r="5" spans="2:15" ht="21.75" x14ac:dyDescent="0.5">
      <c r="B5" s="20" t="s">
        <v>7</v>
      </c>
      <c r="C5" s="36">
        <v>14245</v>
      </c>
      <c r="D5" s="36">
        <v>14788</v>
      </c>
      <c r="E5" s="36">
        <v>11797</v>
      </c>
      <c r="F5" s="36">
        <v>15942</v>
      </c>
      <c r="G5" s="36">
        <v>10079</v>
      </c>
      <c r="H5" s="36">
        <v>14472</v>
      </c>
      <c r="I5" s="36">
        <v>8344</v>
      </c>
      <c r="J5" s="36">
        <v>10239</v>
      </c>
      <c r="K5" s="36">
        <v>7370</v>
      </c>
      <c r="L5" s="34"/>
      <c r="M5" s="34"/>
      <c r="N5" s="34"/>
      <c r="O5" s="35">
        <f t="shared" si="0"/>
        <v>107276</v>
      </c>
    </row>
    <row r="6" spans="2:15" ht="21.75" x14ac:dyDescent="0.5">
      <c r="B6" s="20" t="s">
        <v>0</v>
      </c>
      <c r="C6" s="36">
        <v>7225</v>
      </c>
      <c r="D6" s="36">
        <v>7684</v>
      </c>
      <c r="E6" s="36">
        <v>9018</v>
      </c>
      <c r="F6" s="36">
        <v>7213</v>
      </c>
      <c r="G6" s="36">
        <v>5954</v>
      </c>
      <c r="H6" s="36">
        <v>7011</v>
      </c>
      <c r="I6" s="36">
        <v>8916</v>
      </c>
      <c r="J6" s="36">
        <v>7737</v>
      </c>
      <c r="K6" s="36">
        <v>6156</v>
      </c>
      <c r="L6" s="34"/>
      <c r="M6" s="34"/>
      <c r="N6" s="34"/>
      <c r="O6" s="35">
        <f t="shared" si="0"/>
        <v>66914</v>
      </c>
    </row>
    <row r="7" spans="2:15" ht="21.75" x14ac:dyDescent="0.5">
      <c r="B7" s="20" t="s">
        <v>6</v>
      </c>
      <c r="C7" s="36">
        <v>4592</v>
      </c>
      <c r="D7" s="36">
        <v>4409</v>
      </c>
      <c r="E7" s="36">
        <v>5004</v>
      </c>
      <c r="F7" s="36">
        <v>5538</v>
      </c>
      <c r="G7" s="36">
        <v>3373</v>
      </c>
      <c r="H7" s="36">
        <v>5441</v>
      </c>
      <c r="I7" s="36">
        <v>4829</v>
      </c>
      <c r="J7" s="36">
        <v>6150</v>
      </c>
      <c r="K7" s="36">
        <v>5000</v>
      </c>
      <c r="L7" s="34"/>
      <c r="M7" s="34"/>
      <c r="N7" s="34"/>
      <c r="O7" s="35">
        <f t="shared" si="0"/>
        <v>44336</v>
      </c>
    </row>
    <row r="8" spans="2:15" ht="21.75" x14ac:dyDescent="0.5">
      <c r="B8" s="20" t="s">
        <v>4</v>
      </c>
      <c r="C8" s="36">
        <v>2608.5</v>
      </c>
      <c r="D8" s="36">
        <v>4054</v>
      </c>
      <c r="E8" s="36">
        <v>4052</v>
      </c>
      <c r="F8" s="36">
        <v>4492</v>
      </c>
      <c r="G8" s="36">
        <v>4606</v>
      </c>
      <c r="H8" s="36">
        <v>4818</v>
      </c>
      <c r="I8" s="36">
        <v>4902</v>
      </c>
      <c r="J8" s="36">
        <v>4684</v>
      </c>
      <c r="K8" s="36">
        <v>3652</v>
      </c>
      <c r="L8" s="34"/>
      <c r="M8" s="34"/>
      <c r="N8" s="34"/>
      <c r="O8" s="35">
        <f t="shared" si="0"/>
        <v>37868.5</v>
      </c>
    </row>
    <row r="9" spans="2:15" ht="21.75" x14ac:dyDescent="0.5">
      <c r="B9" s="20" t="s">
        <v>11</v>
      </c>
      <c r="C9" s="36">
        <v>564</v>
      </c>
      <c r="D9" s="36">
        <v>2141</v>
      </c>
      <c r="E9" s="36">
        <v>3776</v>
      </c>
      <c r="F9" s="36">
        <v>4032</v>
      </c>
      <c r="G9" s="36">
        <v>4238</v>
      </c>
      <c r="H9" s="36">
        <v>4180</v>
      </c>
      <c r="I9" s="36">
        <v>3542</v>
      </c>
      <c r="J9" s="36">
        <v>2512</v>
      </c>
      <c r="K9" s="36">
        <v>1124</v>
      </c>
      <c r="L9" s="34"/>
      <c r="M9" s="34"/>
      <c r="N9" s="34"/>
      <c r="O9" s="35">
        <f t="shared" si="0"/>
        <v>26109</v>
      </c>
    </row>
    <row r="10" spans="2:15" ht="21.75" x14ac:dyDescent="0.5">
      <c r="B10" s="20" t="s">
        <v>1</v>
      </c>
      <c r="C10" s="36">
        <v>1335</v>
      </c>
      <c r="D10" s="36">
        <v>2221</v>
      </c>
      <c r="E10" s="36">
        <v>2534</v>
      </c>
      <c r="F10" s="36">
        <v>2913</v>
      </c>
      <c r="G10" s="36">
        <v>2038</v>
      </c>
      <c r="H10" s="36">
        <v>1964</v>
      </c>
      <c r="I10" s="36">
        <v>1589</v>
      </c>
      <c r="J10" s="36">
        <v>2029</v>
      </c>
      <c r="K10" s="36">
        <v>2273</v>
      </c>
      <c r="L10" s="34"/>
      <c r="M10" s="34"/>
      <c r="N10" s="34"/>
      <c r="O10" s="35">
        <f t="shared" si="0"/>
        <v>18896</v>
      </c>
    </row>
    <row r="11" spans="2:15" ht="21.75" x14ac:dyDescent="0.5">
      <c r="B11" s="20" t="s">
        <v>10</v>
      </c>
      <c r="C11" s="36">
        <v>867.5</v>
      </c>
      <c r="D11" s="36">
        <v>650</v>
      </c>
      <c r="E11" s="36">
        <v>617.5</v>
      </c>
      <c r="F11" s="36">
        <v>268</v>
      </c>
      <c r="G11" s="36">
        <v>721</v>
      </c>
      <c r="H11" s="36">
        <v>342.5</v>
      </c>
      <c r="I11" s="36">
        <v>481</v>
      </c>
      <c r="J11" s="36">
        <v>362</v>
      </c>
      <c r="K11" s="36">
        <v>340.5</v>
      </c>
      <c r="L11" s="34"/>
      <c r="M11" s="34"/>
      <c r="N11" s="34"/>
      <c r="O11" s="35">
        <f t="shared" si="0"/>
        <v>4650</v>
      </c>
    </row>
    <row r="12" spans="2:15" ht="21.75" x14ac:dyDescent="0.5">
      <c r="B12" s="20" t="s">
        <v>8</v>
      </c>
      <c r="C12" s="36">
        <v>380</v>
      </c>
      <c r="D12" s="36">
        <v>335.5</v>
      </c>
      <c r="E12" s="36">
        <v>349</v>
      </c>
      <c r="F12" s="36">
        <v>284</v>
      </c>
      <c r="G12" s="36">
        <v>195</v>
      </c>
      <c r="H12" s="36">
        <v>177</v>
      </c>
      <c r="I12" s="36">
        <v>242</v>
      </c>
      <c r="J12" s="36">
        <v>221</v>
      </c>
      <c r="K12" s="36">
        <v>234</v>
      </c>
      <c r="L12" s="34"/>
      <c r="M12" s="34"/>
      <c r="N12" s="34"/>
      <c r="O12" s="35">
        <f t="shared" si="0"/>
        <v>2417.5</v>
      </c>
    </row>
    <row r="13" spans="2:15" ht="21.75" x14ac:dyDescent="0.5">
      <c r="B13" s="20" t="s">
        <v>14</v>
      </c>
      <c r="C13" s="36">
        <v>37</v>
      </c>
      <c r="D13" s="36">
        <v>232</v>
      </c>
      <c r="E13" s="36">
        <v>193</v>
      </c>
      <c r="F13" s="36">
        <v>214</v>
      </c>
      <c r="G13" s="36">
        <v>307</v>
      </c>
      <c r="H13" s="36">
        <v>143</v>
      </c>
      <c r="I13" s="36">
        <v>335</v>
      </c>
      <c r="J13" s="36">
        <v>224</v>
      </c>
      <c r="K13" s="36">
        <v>268</v>
      </c>
      <c r="L13" s="34"/>
      <c r="M13" s="34"/>
      <c r="N13" s="34"/>
      <c r="O13" s="35">
        <f t="shared" si="0"/>
        <v>1953</v>
      </c>
    </row>
    <row r="14" spans="2:15" ht="21.75" x14ac:dyDescent="0.5">
      <c r="B14" s="20" t="s">
        <v>17</v>
      </c>
      <c r="C14" s="36">
        <v>115</v>
      </c>
      <c r="D14" s="36">
        <v>65</v>
      </c>
      <c r="E14" s="36">
        <v>90</v>
      </c>
      <c r="F14" s="36">
        <v>66</v>
      </c>
      <c r="G14" s="36">
        <v>40</v>
      </c>
      <c r="H14" s="36">
        <v>38</v>
      </c>
      <c r="I14" s="36">
        <v>130</v>
      </c>
      <c r="J14" s="36">
        <v>121</v>
      </c>
      <c r="K14" s="36">
        <v>89</v>
      </c>
      <c r="L14" s="34"/>
      <c r="M14" s="34"/>
      <c r="N14" s="34"/>
      <c r="O14" s="35">
        <f t="shared" si="0"/>
        <v>754</v>
      </c>
    </row>
    <row r="15" spans="2:15" ht="21.75" x14ac:dyDescent="0.5">
      <c r="B15" s="20" t="s">
        <v>9</v>
      </c>
      <c r="C15" s="36">
        <v>3</v>
      </c>
      <c r="D15" s="36">
        <v>13</v>
      </c>
      <c r="E15" s="36">
        <v>0</v>
      </c>
      <c r="F15" s="36">
        <v>0</v>
      </c>
      <c r="G15" s="36">
        <v>1</v>
      </c>
      <c r="H15" s="36">
        <v>4</v>
      </c>
      <c r="I15" s="36">
        <v>0</v>
      </c>
      <c r="J15" s="36">
        <v>0</v>
      </c>
      <c r="K15" s="36">
        <v>0</v>
      </c>
      <c r="L15" s="34"/>
      <c r="M15" s="34"/>
      <c r="N15" s="34"/>
      <c r="O15" s="35">
        <f>SUM(C15:N15)</f>
        <v>21</v>
      </c>
    </row>
    <row r="16" spans="2:15" ht="21.75" x14ac:dyDescent="0.5">
      <c r="B16" s="20" t="s">
        <v>80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6</v>
      </c>
      <c r="J16" s="36">
        <v>0</v>
      </c>
      <c r="K16" s="36">
        <v>0</v>
      </c>
      <c r="L16" s="34"/>
      <c r="M16" s="34"/>
      <c r="N16" s="34"/>
      <c r="O16" s="35">
        <f t="shared" si="0"/>
        <v>6</v>
      </c>
    </row>
    <row r="17" spans="2:15" ht="18.75" x14ac:dyDescent="0.45">
      <c r="B17" s="21" t="s">
        <v>21</v>
      </c>
      <c r="C17" s="37">
        <f>SUM(C3:C16)</f>
        <v>247957.5</v>
      </c>
      <c r="D17" s="37">
        <f t="shared" ref="D17:K17" si="1">SUM(D3:D16)</f>
        <v>234876.5</v>
      </c>
      <c r="E17" s="37">
        <f t="shared" si="1"/>
        <v>238861</v>
      </c>
      <c r="F17" s="37">
        <f t="shared" si="1"/>
        <v>235713.5</v>
      </c>
      <c r="G17" s="37">
        <f t="shared" si="1"/>
        <v>233616.5</v>
      </c>
      <c r="H17" s="37">
        <f t="shared" si="1"/>
        <v>263383</v>
      </c>
      <c r="I17" s="37">
        <f t="shared" si="1"/>
        <v>241581.5</v>
      </c>
      <c r="J17" s="37">
        <f t="shared" si="1"/>
        <v>277743.5</v>
      </c>
      <c r="K17" s="37">
        <f t="shared" si="1"/>
        <v>208703.5</v>
      </c>
      <c r="L17" s="37"/>
      <c r="M17" s="37"/>
      <c r="N17" s="37"/>
      <c r="O17" s="38">
        <f>SUM(O3:O16)</f>
        <v>2182436.5</v>
      </c>
    </row>
    <row r="19" spans="2:15" ht="24.75" x14ac:dyDescent="0.6">
      <c r="B19" s="49" t="s">
        <v>111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2:15" ht="18.75" x14ac:dyDescent="0.25">
      <c r="B20" s="19" t="s">
        <v>41</v>
      </c>
      <c r="C20" s="19" t="s">
        <v>22</v>
      </c>
      <c r="D20" s="19" t="s">
        <v>23</v>
      </c>
      <c r="E20" s="19" t="s">
        <v>24</v>
      </c>
      <c r="F20" s="19" t="s">
        <v>25</v>
      </c>
      <c r="G20" s="19" t="s">
        <v>26</v>
      </c>
      <c r="H20" s="19" t="s">
        <v>27</v>
      </c>
      <c r="I20" s="19" t="s">
        <v>28</v>
      </c>
      <c r="J20" s="19" t="s">
        <v>29</v>
      </c>
      <c r="K20" s="19" t="s">
        <v>30</v>
      </c>
      <c r="L20" s="19" t="s">
        <v>31</v>
      </c>
      <c r="M20" s="19" t="s">
        <v>32</v>
      </c>
      <c r="N20" s="19" t="s">
        <v>33</v>
      </c>
      <c r="O20" s="19" t="s">
        <v>34</v>
      </c>
    </row>
    <row r="21" spans="2:15" ht="21.75" x14ac:dyDescent="0.25">
      <c r="B21" s="18" t="s">
        <v>117</v>
      </c>
      <c r="C21" s="26">
        <v>128287</v>
      </c>
      <c r="D21" s="26">
        <v>122517.5</v>
      </c>
      <c r="E21" s="26">
        <v>123510</v>
      </c>
      <c r="F21" s="26">
        <v>121666</v>
      </c>
      <c r="G21" s="26">
        <v>115704</v>
      </c>
      <c r="H21" s="26">
        <v>129340.5</v>
      </c>
      <c r="I21" s="26">
        <v>122447</v>
      </c>
      <c r="J21" s="26">
        <v>142657.5</v>
      </c>
      <c r="K21" s="26">
        <v>107725.5</v>
      </c>
      <c r="L21" s="27"/>
      <c r="M21" s="27"/>
      <c r="N21" s="27"/>
      <c r="O21" s="28">
        <f>SUM(C21:N21)</f>
        <v>1113855</v>
      </c>
    </row>
    <row r="22" spans="2:15" ht="21.75" x14ac:dyDescent="0.25">
      <c r="B22" s="18" t="s">
        <v>118</v>
      </c>
      <c r="C22" s="26">
        <v>119670.5</v>
      </c>
      <c r="D22" s="26">
        <v>112359</v>
      </c>
      <c r="E22" s="26">
        <v>115351</v>
      </c>
      <c r="F22" s="26">
        <v>114047.5</v>
      </c>
      <c r="G22" s="26">
        <v>117912.5</v>
      </c>
      <c r="H22" s="26">
        <v>134042.5</v>
      </c>
      <c r="I22" s="26">
        <v>119134.5</v>
      </c>
      <c r="J22" s="26">
        <v>135086</v>
      </c>
      <c r="K22" s="26">
        <v>100978</v>
      </c>
      <c r="L22" s="27"/>
      <c r="M22" s="27"/>
      <c r="N22" s="27"/>
      <c r="O22" s="28">
        <f t="shared" ref="O22:O23" si="2">SUM(C22:N22)</f>
        <v>1068581.5</v>
      </c>
    </row>
    <row r="23" spans="2:15" ht="18.75" x14ac:dyDescent="0.25">
      <c r="B23" s="19" t="s">
        <v>21</v>
      </c>
      <c r="C23" s="41">
        <f>SUM(C21:C22)</f>
        <v>247957.5</v>
      </c>
      <c r="D23" s="41">
        <f t="shared" ref="D23:K23" si="3">SUM(D21:D22)</f>
        <v>234876.5</v>
      </c>
      <c r="E23" s="41">
        <f t="shared" si="3"/>
        <v>238861</v>
      </c>
      <c r="F23" s="41">
        <f t="shared" si="3"/>
        <v>235713.5</v>
      </c>
      <c r="G23" s="41">
        <f t="shared" si="3"/>
        <v>233616.5</v>
      </c>
      <c r="H23" s="41">
        <f t="shared" si="3"/>
        <v>263383</v>
      </c>
      <c r="I23" s="41">
        <f t="shared" si="3"/>
        <v>241581.5</v>
      </c>
      <c r="J23" s="41">
        <f t="shared" si="3"/>
        <v>277743.5</v>
      </c>
      <c r="K23" s="41">
        <f t="shared" si="3"/>
        <v>208703.5</v>
      </c>
      <c r="L23" s="41"/>
      <c r="M23" s="41"/>
      <c r="N23" s="41"/>
      <c r="O23" s="41">
        <f t="shared" si="2"/>
        <v>2182436.5</v>
      </c>
    </row>
  </sheetData>
  <mergeCells count="2">
    <mergeCell ref="B1:O1"/>
    <mergeCell ref="B19:O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2"/>
  <sheetViews>
    <sheetView rightToLeft="1" topLeftCell="A17" workbookViewId="0">
      <selection activeCell="I32" sqref="I32"/>
    </sheetView>
  </sheetViews>
  <sheetFormatPr defaultRowHeight="15" x14ac:dyDescent="0.25"/>
  <cols>
    <col min="1" max="2" width="11" customWidth="1"/>
    <col min="3" max="3" width="15.7109375" customWidth="1"/>
    <col min="4" max="4" width="13.28515625" customWidth="1"/>
    <col min="5" max="5" width="14.140625" customWidth="1"/>
    <col min="6" max="6" width="13.140625" customWidth="1"/>
    <col min="7" max="7" width="13.28515625" customWidth="1"/>
    <col min="8" max="8" width="14.140625" customWidth="1"/>
    <col min="9" max="9" width="12.5703125" customWidth="1"/>
    <col min="10" max="10" width="11.7109375" customWidth="1"/>
    <col min="11" max="11" width="12.7109375" customWidth="1"/>
    <col min="12" max="12" width="11.5703125" customWidth="1"/>
    <col min="13" max="13" width="12.28515625" customWidth="1"/>
    <col min="14" max="15" width="12.42578125" customWidth="1"/>
  </cols>
  <sheetData>
    <row r="1" spans="2:15" ht="24.75" x14ac:dyDescent="0.6">
      <c r="B1" s="49" t="s">
        <v>110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25">
      <c r="B3" s="18" t="s">
        <v>0</v>
      </c>
      <c r="C3" s="26">
        <v>2114617</v>
      </c>
      <c r="D3" s="26">
        <v>2085680</v>
      </c>
      <c r="E3" s="26">
        <v>1946266</v>
      </c>
      <c r="F3" s="26">
        <v>1759232</v>
      </c>
      <c r="G3" s="26">
        <v>1589413</v>
      </c>
      <c r="H3" s="26">
        <v>1754769</v>
      </c>
      <c r="I3" s="26">
        <v>1717806</v>
      </c>
      <c r="J3" s="26">
        <v>2103781</v>
      </c>
      <c r="K3" s="26">
        <v>2193391</v>
      </c>
      <c r="L3" s="27"/>
      <c r="M3" s="27"/>
      <c r="N3" s="27"/>
      <c r="O3" s="28">
        <f>SUM(C3:N3)</f>
        <v>17264955</v>
      </c>
    </row>
    <row r="4" spans="2:15" ht="21.75" x14ac:dyDescent="0.25">
      <c r="B4" s="18" t="s">
        <v>3</v>
      </c>
      <c r="C4" s="26">
        <v>1745029.2197929963</v>
      </c>
      <c r="D4" s="26">
        <v>1569705.7054579987</v>
      </c>
      <c r="E4" s="26">
        <v>1620629.5777950007</v>
      </c>
      <c r="F4" s="26">
        <v>1561915.0296660045</v>
      </c>
      <c r="G4" s="26">
        <v>1770454.0221230029</v>
      </c>
      <c r="H4" s="26">
        <v>1473934.8066644976</v>
      </c>
      <c r="I4" s="26">
        <v>1538954.8946600009</v>
      </c>
      <c r="J4" s="26">
        <v>1817243.8720740045</v>
      </c>
      <c r="K4" s="26">
        <v>1519017.2875200021</v>
      </c>
      <c r="L4" s="27"/>
      <c r="M4" s="27"/>
      <c r="N4" s="27"/>
      <c r="O4" s="28">
        <f t="shared" ref="O4:O25" si="0">SUM(C4:N4)</f>
        <v>14616884.415753508</v>
      </c>
    </row>
    <row r="5" spans="2:15" ht="21.75" x14ac:dyDescent="0.25">
      <c r="B5" s="18" t="s">
        <v>7</v>
      </c>
      <c r="C5" s="26">
        <v>251593.14483000006</v>
      </c>
      <c r="D5" s="26">
        <v>452541.9793500001</v>
      </c>
      <c r="E5" s="26">
        <v>284313.48480000015</v>
      </c>
      <c r="F5" s="26">
        <v>330534.41257999983</v>
      </c>
      <c r="G5" s="26">
        <v>223189.10217000006</v>
      </c>
      <c r="H5" s="26">
        <v>329539.74555200001</v>
      </c>
      <c r="I5" s="26">
        <v>183110.67401200003</v>
      </c>
      <c r="J5" s="26">
        <v>316939.60404999991</v>
      </c>
      <c r="K5" s="26">
        <v>345485.44270000025</v>
      </c>
      <c r="L5" s="27"/>
      <c r="M5" s="27"/>
      <c r="N5" s="27"/>
      <c r="O5" s="28">
        <f t="shared" si="0"/>
        <v>2717247.5900440002</v>
      </c>
    </row>
    <row r="6" spans="2:15" ht="21.75" x14ac:dyDescent="0.25">
      <c r="B6" s="18" t="s">
        <v>10</v>
      </c>
      <c r="C6" s="26">
        <v>200012</v>
      </c>
      <c r="D6" s="26">
        <v>183782</v>
      </c>
      <c r="E6" s="26">
        <v>141667</v>
      </c>
      <c r="F6" s="26">
        <v>224631</v>
      </c>
      <c r="G6" s="26">
        <v>239033</v>
      </c>
      <c r="H6" s="26">
        <v>264767</v>
      </c>
      <c r="I6" s="26">
        <v>364172</v>
      </c>
      <c r="J6" s="26">
        <v>350730</v>
      </c>
      <c r="K6" s="26">
        <v>303800</v>
      </c>
      <c r="L6" s="27"/>
      <c r="M6" s="27"/>
      <c r="N6" s="27"/>
      <c r="O6" s="28">
        <f t="shared" si="0"/>
        <v>2272594</v>
      </c>
    </row>
    <row r="7" spans="2:15" ht="21.75" x14ac:dyDescent="0.25">
      <c r="B7" s="18" t="s">
        <v>6</v>
      </c>
      <c r="C7" s="26">
        <v>167888.18051999999</v>
      </c>
      <c r="D7" s="26">
        <v>238954.933296</v>
      </c>
      <c r="E7" s="26">
        <v>189746.73915600005</v>
      </c>
      <c r="F7" s="26">
        <v>199286.87408600003</v>
      </c>
      <c r="G7" s="26">
        <v>173190.42371100004</v>
      </c>
      <c r="H7" s="26">
        <v>203047</v>
      </c>
      <c r="I7" s="26">
        <v>158910</v>
      </c>
      <c r="J7" s="26">
        <v>229423</v>
      </c>
      <c r="K7" s="26">
        <v>239332</v>
      </c>
      <c r="L7" s="27"/>
      <c r="M7" s="27"/>
      <c r="N7" s="27"/>
      <c r="O7" s="28">
        <f t="shared" si="0"/>
        <v>1799779.1507689999</v>
      </c>
    </row>
    <row r="8" spans="2:15" ht="21.75" x14ac:dyDescent="0.25">
      <c r="B8" s="18" t="s">
        <v>9</v>
      </c>
      <c r="C8" s="26">
        <v>57974.413</v>
      </c>
      <c r="D8" s="26">
        <v>74697.537999999986</v>
      </c>
      <c r="E8" s="26">
        <v>60617.187999999995</v>
      </c>
      <c r="F8" s="26">
        <v>96505.502000000008</v>
      </c>
      <c r="G8" s="26">
        <v>160113.49799999993</v>
      </c>
      <c r="H8" s="26">
        <v>147643.49</v>
      </c>
      <c r="I8" s="26">
        <v>153660.6</v>
      </c>
      <c r="J8" s="26">
        <v>167410.30099999992</v>
      </c>
      <c r="K8" s="26">
        <v>161630.0830000001</v>
      </c>
      <c r="L8" s="27"/>
      <c r="M8" s="27"/>
      <c r="N8" s="27"/>
      <c r="O8" s="28">
        <f t="shared" si="0"/>
        <v>1080252.6129999999</v>
      </c>
    </row>
    <row r="9" spans="2:15" ht="21.75" x14ac:dyDescent="0.25">
      <c r="B9" s="18" t="s">
        <v>8</v>
      </c>
      <c r="C9" s="26">
        <v>68496</v>
      </c>
      <c r="D9" s="26">
        <v>85126</v>
      </c>
      <c r="E9" s="26">
        <v>65224</v>
      </c>
      <c r="F9" s="26">
        <v>60959</v>
      </c>
      <c r="G9" s="26">
        <v>130132</v>
      </c>
      <c r="H9" s="26">
        <v>160232</v>
      </c>
      <c r="I9" s="26">
        <v>160441</v>
      </c>
      <c r="J9" s="26">
        <v>188617</v>
      </c>
      <c r="K9" s="26">
        <v>129168</v>
      </c>
      <c r="L9" s="27"/>
      <c r="M9" s="27"/>
      <c r="N9" s="27"/>
      <c r="O9" s="28">
        <f t="shared" si="0"/>
        <v>1048395</v>
      </c>
    </row>
    <row r="10" spans="2:15" ht="21.75" x14ac:dyDescent="0.25">
      <c r="B10" s="18" t="s">
        <v>5</v>
      </c>
      <c r="C10" s="26">
        <v>54811</v>
      </c>
      <c r="D10" s="26">
        <v>81086</v>
      </c>
      <c r="E10" s="26">
        <v>72994</v>
      </c>
      <c r="F10" s="26">
        <v>91379</v>
      </c>
      <c r="G10" s="26">
        <v>90355</v>
      </c>
      <c r="H10" s="26">
        <v>97353</v>
      </c>
      <c r="I10" s="26">
        <v>98345</v>
      </c>
      <c r="J10" s="26">
        <v>91166</v>
      </c>
      <c r="K10" s="26">
        <v>83970</v>
      </c>
      <c r="L10" s="27"/>
      <c r="M10" s="27"/>
      <c r="N10" s="27"/>
      <c r="O10" s="28">
        <f t="shared" si="0"/>
        <v>761459</v>
      </c>
    </row>
    <row r="11" spans="2:15" ht="21.75" x14ac:dyDescent="0.25">
      <c r="B11" s="18" t="s">
        <v>15</v>
      </c>
      <c r="C11" s="26">
        <v>6794</v>
      </c>
      <c r="D11" s="26">
        <v>12111</v>
      </c>
      <c r="E11" s="26">
        <v>12922</v>
      </c>
      <c r="F11" s="26">
        <v>5713</v>
      </c>
      <c r="G11" s="26">
        <v>38103</v>
      </c>
      <c r="H11" s="26">
        <v>34273</v>
      </c>
      <c r="I11" s="26">
        <v>41682</v>
      </c>
      <c r="J11" s="26">
        <v>59517</v>
      </c>
      <c r="K11" s="26">
        <v>61284</v>
      </c>
      <c r="L11" s="27"/>
      <c r="M11" s="27"/>
      <c r="N11" s="27"/>
      <c r="O11" s="28">
        <f t="shared" si="0"/>
        <v>272399</v>
      </c>
    </row>
    <row r="12" spans="2:15" ht="21.75" x14ac:dyDescent="0.25">
      <c r="B12" s="18" t="s">
        <v>122</v>
      </c>
      <c r="C12" s="26">
        <v>0</v>
      </c>
      <c r="D12" s="26">
        <v>0</v>
      </c>
      <c r="E12" s="26">
        <v>0</v>
      </c>
      <c r="F12" s="26">
        <v>1165</v>
      </c>
      <c r="G12" s="26">
        <v>301</v>
      </c>
      <c r="H12" s="26">
        <v>215</v>
      </c>
      <c r="I12" s="26">
        <v>561</v>
      </c>
      <c r="J12" s="26">
        <v>105364</v>
      </c>
      <c r="K12" s="26">
        <v>1914</v>
      </c>
      <c r="L12" s="27"/>
      <c r="M12" s="27"/>
      <c r="N12" s="27"/>
      <c r="O12" s="28">
        <f t="shared" si="0"/>
        <v>109520</v>
      </c>
    </row>
    <row r="13" spans="2:15" ht="21.75" x14ac:dyDescent="0.25">
      <c r="B13" s="18" t="s">
        <v>4</v>
      </c>
      <c r="C13" s="26">
        <v>19511</v>
      </c>
      <c r="D13" s="26">
        <v>26100</v>
      </c>
      <c r="E13" s="26">
        <v>22311</v>
      </c>
      <c r="F13" s="26">
        <v>29538.953999999998</v>
      </c>
      <c r="G13" s="26">
        <v>32707.342000000001</v>
      </c>
      <c r="H13" s="26">
        <v>28015.373</v>
      </c>
      <c r="I13" s="26">
        <v>30205.762000000002</v>
      </c>
      <c r="J13" s="26">
        <v>29979.648000000001</v>
      </c>
      <c r="K13" s="26">
        <v>32804.216999999997</v>
      </c>
      <c r="L13" s="27"/>
      <c r="M13" s="27"/>
      <c r="N13" s="27"/>
      <c r="O13" s="28">
        <f t="shared" si="0"/>
        <v>251173.29599999997</v>
      </c>
    </row>
    <row r="14" spans="2:15" ht="21.75" x14ac:dyDescent="0.25">
      <c r="B14" s="18" t="s">
        <v>1</v>
      </c>
      <c r="C14" s="26">
        <v>17047.8</v>
      </c>
      <c r="D14" s="26">
        <v>24641.056209999999</v>
      </c>
      <c r="E14" s="26">
        <v>24133.848263999997</v>
      </c>
      <c r="F14" s="26">
        <v>22352.257534999997</v>
      </c>
      <c r="G14" s="26">
        <v>19316.82531</v>
      </c>
      <c r="H14" s="26">
        <v>23942.873399999982</v>
      </c>
      <c r="I14" s="26">
        <v>21395.800000000003</v>
      </c>
      <c r="J14" s="26">
        <v>29039.8</v>
      </c>
      <c r="K14" s="26">
        <v>30523.299999999996</v>
      </c>
      <c r="L14" s="27"/>
      <c r="M14" s="27"/>
      <c r="N14" s="27"/>
      <c r="O14" s="28">
        <f t="shared" si="0"/>
        <v>212393.56071899994</v>
      </c>
    </row>
    <row r="15" spans="2:15" ht="21.75" x14ac:dyDescent="0.25">
      <c r="B15" s="18" t="s">
        <v>18</v>
      </c>
      <c r="C15" s="26">
        <v>4227</v>
      </c>
      <c r="D15" s="26">
        <v>7710</v>
      </c>
      <c r="E15" s="26">
        <v>5588</v>
      </c>
      <c r="F15" s="26">
        <v>9924</v>
      </c>
      <c r="G15" s="26">
        <v>12611</v>
      </c>
      <c r="H15" s="26">
        <v>12750</v>
      </c>
      <c r="I15" s="26">
        <v>11589</v>
      </c>
      <c r="J15" s="26">
        <v>20207</v>
      </c>
      <c r="K15" s="26">
        <v>11597</v>
      </c>
      <c r="L15" s="27"/>
      <c r="M15" s="27"/>
      <c r="N15" s="27"/>
      <c r="O15" s="28">
        <f t="shared" si="0"/>
        <v>96203</v>
      </c>
    </row>
    <row r="16" spans="2:15" ht="21.75" x14ac:dyDescent="0.25">
      <c r="B16" s="18" t="s">
        <v>17</v>
      </c>
      <c r="C16" s="26">
        <v>240</v>
      </c>
      <c r="D16" s="26">
        <v>4240</v>
      </c>
      <c r="E16" s="26">
        <v>8009</v>
      </c>
      <c r="F16" s="26">
        <v>3483</v>
      </c>
      <c r="G16" s="26">
        <v>9016</v>
      </c>
      <c r="H16" s="26">
        <v>15504</v>
      </c>
      <c r="I16" s="26">
        <v>7573</v>
      </c>
      <c r="J16" s="26">
        <v>8722</v>
      </c>
      <c r="K16" s="26">
        <v>9756</v>
      </c>
      <c r="L16" s="27"/>
      <c r="M16" s="27"/>
      <c r="N16" s="27"/>
      <c r="O16" s="28">
        <f t="shared" si="0"/>
        <v>66543</v>
      </c>
    </row>
    <row r="17" spans="2:15" ht="21.75" x14ac:dyDescent="0.25">
      <c r="B17" s="18" t="s">
        <v>11</v>
      </c>
      <c r="C17" s="26">
        <v>1725</v>
      </c>
      <c r="D17" s="26">
        <v>4762</v>
      </c>
      <c r="E17" s="26">
        <v>9360</v>
      </c>
      <c r="F17" s="26">
        <v>10200</v>
      </c>
      <c r="G17" s="26">
        <v>10450</v>
      </c>
      <c r="H17" s="26">
        <v>10220</v>
      </c>
      <c r="I17" s="26">
        <v>8972</v>
      </c>
      <c r="J17" s="26">
        <v>6762</v>
      </c>
      <c r="K17" s="26">
        <v>3200</v>
      </c>
      <c r="L17" s="27"/>
      <c r="M17" s="27"/>
      <c r="N17" s="27"/>
      <c r="O17" s="28">
        <f t="shared" si="0"/>
        <v>65651</v>
      </c>
    </row>
    <row r="18" spans="2:15" ht="21.75" x14ac:dyDescent="0.25">
      <c r="B18" s="18" t="s">
        <v>14</v>
      </c>
      <c r="C18" s="26">
        <v>2109</v>
      </c>
      <c r="D18" s="26">
        <v>3228</v>
      </c>
      <c r="E18" s="26">
        <v>3554</v>
      </c>
      <c r="F18" s="26">
        <v>2272</v>
      </c>
      <c r="G18" s="26">
        <v>3775</v>
      </c>
      <c r="H18" s="26">
        <v>3710</v>
      </c>
      <c r="I18" s="26">
        <v>4369</v>
      </c>
      <c r="J18" s="26">
        <v>4757</v>
      </c>
      <c r="K18" s="26">
        <v>3880</v>
      </c>
      <c r="L18" s="27"/>
      <c r="M18" s="27"/>
      <c r="N18" s="27"/>
      <c r="O18" s="28">
        <f t="shared" si="0"/>
        <v>31654</v>
      </c>
    </row>
    <row r="19" spans="2:15" ht="21.75" x14ac:dyDescent="0.25">
      <c r="B19" s="18" t="s">
        <v>19</v>
      </c>
      <c r="C19" s="26">
        <v>61</v>
      </c>
      <c r="D19" s="26">
        <v>6967.4</v>
      </c>
      <c r="E19" s="26">
        <v>676</v>
      </c>
      <c r="F19" s="26">
        <v>1401</v>
      </c>
      <c r="G19" s="26">
        <v>799</v>
      </c>
      <c r="H19" s="26">
        <v>994</v>
      </c>
      <c r="I19" s="26">
        <v>686</v>
      </c>
      <c r="J19" s="26">
        <v>693</v>
      </c>
      <c r="K19" s="26">
        <v>5496</v>
      </c>
      <c r="L19" s="27"/>
      <c r="M19" s="27"/>
      <c r="N19" s="27"/>
      <c r="O19" s="28">
        <f t="shared" si="0"/>
        <v>17773.400000000001</v>
      </c>
    </row>
    <row r="20" spans="2:15" ht="21.75" x14ac:dyDescent="0.25">
      <c r="B20" s="18" t="s">
        <v>2</v>
      </c>
      <c r="C20" s="26">
        <v>1379</v>
      </c>
      <c r="D20" s="26">
        <v>1383.8999999999999</v>
      </c>
      <c r="E20" s="26">
        <v>1684</v>
      </c>
      <c r="F20" s="26">
        <v>1275</v>
      </c>
      <c r="G20" s="26">
        <v>1581.9</v>
      </c>
      <c r="H20" s="26">
        <v>1715.2</v>
      </c>
      <c r="I20" s="26">
        <v>1503</v>
      </c>
      <c r="J20" s="26">
        <v>1457.3</v>
      </c>
      <c r="K20" s="26">
        <v>893.7</v>
      </c>
      <c r="L20" s="27"/>
      <c r="M20" s="27"/>
      <c r="N20" s="27"/>
      <c r="O20" s="28">
        <f t="shared" si="0"/>
        <v>12873</v>
      </c>
    </row>
    <row r="21" spans="2:15" ht="21.75" x14ac:dyDescent="0.25">
      <c r="B21" s="18" t="s">
        <v>20</v>
      </c>
      <c r="C21" s="26">
        <v>240</v>
      </c>
      <c r="D21" s="26">
        <v>155</v>
      </c>
      <c r="E21" s="26">
        <v>280</v>
      </c>
      <c r="F21" s="26">
        <v>950</v>
      </c>
      <c r="G21" s="26">
        <v>1273</v>
      </c>
      <c r="H21" s="26">
        <v>1599</v>
      </c>
      <c r="I21" s="26">
        <v>1829</v>
      </c>
      <c r="J21" s="26">
        <v>1756</v>
      </c>
      <c r="K21" s="26">
        <v>558</v>
      </c>
      <c r="L21" s="27"/>
      <c r="M21" s="27"/>
      <c r="N21" s="27"/>
      <c r="O21" s="28">
        <f t="shared" si="0"/>
        <v>8640</v>
      </c>
    </row>
    <row r="22" spans="2:15" ht="21.75" x14ac:dyDescent="0.25">
      <c r="B22" s="18" t="s">
        <v>80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3134</v>
      </c>
      <c r="J22" s="26">
        <v>0</v>
      </c>
      <c r="K22" s="26">
        <v>2910</v>
      </c>
      <c r="L22" s="27"/>
      <c r="M22" s="27"/>
      <c r="N22" s="27"/>
      <c r="O22" s="28">
        <f t="shared" si="0"/>
        <v>6044</v>
      </c>
    </row>
    <row r="23" spans="2:15" ht="21.75" x14ac:dyDescent="0.25">
      <c r="B23" s="18" t="s">
        <v>16</v>
      </c>
      <c r="C23" s="26">
        <v>6.5329999999999995</v>
      </c>
      <c r="D23" s="26">
        <v>89.37</v>
      </c>
      <c r="E23" s="26">
        <v>202.93</v>
      </c>
      <c r="F23" s="26">
        <v>426.00900000000019</v>
      </c>
      <c r="G23" s="26">
        <v>484.41899999999998</v>
      </c>
      <c r="H23" s="26">
        <v>510.19500000000005</v>
      </c>
      <c r="I23" s="26">
        <v>1159.08</v>
      </c>
      <c r="J23" s="26">
        <v>1000.3680000000001</v>
      </c>
      <c r="K23" s="26">
        <v>1795.4089999999994</v>
      </c>
      <c r="L23" s="27"/>
      <c r="M23" s="27"/>
      <c r="N23" s="27"/>
      <c r="O23" s="28">
        <f t="shared" si="0"/>
        <v>5674.3129999999992</v>
      </c>
    </row>
    <row r="24" spans="2:15" ht="21.75" x14ac:dyDescent="0.25">
      <c r="B24" s="18" t="s">
        <v>13</v>
      </c>
      <c r="C24" s="26">
        <v>0</v>
      </c>
      <c r="D24" s="26">
        <v>250</v>
      </c>
      <c r="E24" s="26">
        <v>308</v>
      </c>
      <c r="F24" s="26">
        <v>767</v>
      </c>
      <c r="G24" s="26">
        <v>602</v>
      </c>
      <c r="H24" s="26">
        <v>354</v>
      </c>
      <c r="I24" s="26">
        <v>1018</v>
      </c>
      <c r="J24" s="26">
        <v>1089</v>
      </c>
      <c r="K24" s="26">
        <v>137</v>
      </c>
      <c r="L24" s="27"/>
      <c r="M24" s="27"/>
      <c r="N24" s="27"/>
      <c r="O24" s="28">
        <f t="shared" si="0"/>
        <v>4525</v>
      </c>
    </row>
    <row r="25" spans="2:15" ht="21.75" x14ac:dyDescent="0.25">
      <c r="B25" s="18" t="s">
        <v>12</v>
      </c>
      <c r="C25" s="26">
        <v>137.88</v>
      </c>
      <c r="D25" s="26">
        <v>126</v>
      </c>
      <c r="E25" s="26">
        <v>165</v>
      </c>
      <c r="F25" s="26">
        <v>600</v>
      </c>
      <c r="G25" s="26">
        <v>1500</v>
      </c>
      <c r="H25" s="26">
        <v>850</v>
      </c>
      <c r="I25" s="26">
        <v>320</v>
      </c>
      <c r="J25" s="26">
        <v>50</v>
      </c>
      <c r="K25" s="26">
        <v>995</v>
      </c>
      <c r="L25" s="27"/>
      <c r="M25" s="27"/>
      <c r="N25" s="27"/>
      <c r="O25" s="28">
        <f t="shared" si="0"/>
        <v>4743.88</v>
      </c>
    </row>
    <row r="26" spans="2:15" ht="18.75" x14ac:dyDescent="0.45">
      <c r="B26" s="19" t="s">
        <v>21</v>
      </c>
      <c r="C26" s="37">
        <f t="shared" ref="C26:K26" si="1">SUM(C3:C25)</f>
        <v>4713899.1711429963</v>
      </c>
      <c r="D26" s="37">
        <f t="shared" si="1"/>
        <v>4863337.8823139993</v>
      </c>
      <c r="E26" s="37">
        <f t="shared" si="1"/>
        <v>4470651.768015001</v>
      </c>
      <c r="F26" s="37">
        <f t="shared" si="1"/>
        <v>4414510.0388670042</v>
      </c>
      <c r="G26" s="37">
        <f t="shared" si="1"/>
        <v>4508400.5323140034</v>
      </c>
      <c r="H26" s="37">
        <f t="shared" si="1"/>
        <v>4565938.6836164976</v>
      </c>
      <c r="I26" s="37">
        <f t="shared" si="1"/>
        <v>4511396.810672001</v>
      </c>
      <c r="J26" s="37">
        <f t="shared" si="1"/>
        <v>5535704.8931240039</v>
      </c>
      <c r="K26" s="37">
        <f t="shared" si="1"/>
        <v>5143537.4392200019</v>
      </c>
      <c r="L26" s="37"/>
      <c r="M26" s="37"/>
      <c r="N26" s="37"/>
      <c r="O26" s="38">
        <f t="shared" ref="O26" si="2">SUM(C26:N26)</f>
        <v>42727377.21928551</v>
      </c>
    </row>
    <row r="28" spans="2:15" ht="26.25" x14ac:dyDescent="0.65">
      <c r="B28" s="50" t="s">
        <v>123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2:15" ht="18.75" x14ac:dyDescent="0.45">
      <c r="B29" s="21" t="s">
        <v>124</v>
      </c>
      <c r="C29" s="21" t="s">
        <v>22</v>
      </c>
      <c r="D29" s="21" t="s">
        <v>23</v>
      </c>
      <c r="E29" s="21" t="s">
        <v>24</v>
      </c>
      <c r="F29" s="21" t="s">
        <v>25</v>
      </c>
      <c r="G29" s="21" t="s">
        <v>26</v>
      </c>
      <c r="H29" s="21" t="s">
        <v>27</v>
      </c>
      <c r="I29" s="21" t="s">
        <v>28</v>
      </c>
      <c r="J29" s="21" t="s">
        <v>29</v>
      </c>
      <c r="K29" s="21" t="s">
        <v>30</v>
      </c>
      <c r="L29" s="21" t="s">
        <v>31</v>
      </c>
      <c r="M29" s="21" t="s">
        <v>32</v>
      </c>
      <c r="N29" s="21" t="s">
        <v>33</v>
      </c>
      <c r="O29" s="21" t="s">
        <v>34</v>
      </c>
    </row>
    <row r="30" spans="2:15" ht="21.75" x14ac:dyDescent="0.5">
      <c r="B30" s="20" t="s">
        <v>39</v>
      </c>
      <c r="C30" s="36">
        <v>3345992.009915004</v>
      </c>
      <c r="D30" s="36">
        <v>3412003.66190401</v>
      </c>
      <c r="E30" s="36">
        <v>3133795.0793010108</v>
      </c>
      <c r="F30" s="36">
        <v>3044810.5250960011</v>
      </c>
      <c r="G30" s="36">
        <v>2971203.8569700075</v>
      </c>
      <c r="H30" s="36">
        <v>3141306.8534194911</v>
      </c>
      <c r="I30" s="36">
        <v>3212407.9514689986</v>
      </c>
      <c r="J30" s="36">
        <v>3906508.1524760085</v>
      </c>
      <c r="K30" s="36">
        <v>3614792.7673270074</v>
      </c>
      <c r="L30" s="34"/>
      <c r="M30" s="34"/>
      <c r="N30" s="34"/>
      <c r="O30" s="35">
        <f>SUM(C30:N30)</f>
        <v>29782820.857877538</v>
      </c>
    </row>
    <row r="31" spans="2:15" ht="21.75" x14ac:dyDescent="0.5">
      <c r="B31" s="20" t="s">
        <v>36</v>
      </c>
      <c r="C31" s="36">
        <v>570540.16154799971</v>
      </c>
      <c r="D31" s="36">
        <v>607402.14824400179</v>
      </c>
      <c r="E31" s="36">
        <v>559061.73695800058</v>
      </c>
      <c r="F31" s="36">
        <v>536294.66848099919</v>
      </c>
      <c r="G31" s="36">
        <v>581102.99069399957</v>
      </c>
      <c r="H31" s="36">
        <v>619507.13739699812</v>
      </c>
      <c r="I31" s="36">
        <v>606516.58651200088</v>
      </c>
      <c r="J31" s="36">
        <v>746150.90639600204</v>
      </c>
      <c r="K31" s="36">
        <v>619575.92748800071</v>
      </c>
      <c r="L31" s="34"/>
      <c r="M31" s="34"/>
      <c r="N31" s="34"/>
      <c r="O31" s="35">
        <f t="shared" ref="O31:O35" si="3">SUM(C31:N31)</f>
        <v>5446152.2637180034</v>
      </c>
    </row>
    <row r="32" spans="2:15" ht="24" customHeight="1" x14ac:dyDescent="0.5">
      <c r="B32" s="20" t="s">
        <v>38</v>
      </c>
      <c r="C32" s="36">
        <v>657368.80000000005</v>
      </c>
      <c r="D32" s="36">
        <v>688588</v>
      </c>
      <c r="E32" s="36">
        <v>582255</v>
      </c>
      <c r="F32" s="36">
        <v>622041.76300000004</v>
      </c>
      <c r="G32" s="36">
        <v>746851.52</v>
      </c>
      <c r="H32" s="36">
        <v>588768</v>
      </c>
      <c r="I32" s="36">
        <v>519407.16</v>
      </c>
      <c r="J32" s="36">
        <v>582580.72200000007</v>
      </c>
      <c r="K32" s="36">
        <v>760027.20900000003</v>
      </c>
      <c r="L32" s="34"/>
      <c r="M32" s="34"/>
      <c r="N32" s="34"/>
      <c r="O32" s="35">
        <f t="shared" si="3"/>
        <v>5747888.1739999996</v>
      </c>
    </row>
    <row r="33" spans="2:15" ht="21.75" x14ac:dyDescent="0.5">
      <c r="B33" s="20" t="s">
        <v>89</v>
      </c>
      <c r="C33" s="36">
        <v>59582.87706999998</v>
      </c>
      <c r="D33" s="36">
        <v>77874.346015000032</v>
      </c>
      <c r="E33" s="36">
        <v>86532.052625999961</v>
      </c>
      <c r="F33" s="36">
        <v>100010.54652999995</v>
      </c>
      <c r="G33" s="36">
        <v>106779.11863999997</v>
      </c>
      <c r="H33" s="36">
        <v>115664.29494000001</v>
      </c>
      <c r="I33" s="36">
        <v>116383.69707100008</v>
      </c>
      <c r="J33" s="36">
        <v>202842.5908319999</v>
      </c>
      <c r="K33" s="36">
        <v>84191.829295000032</v>
      </c>
      <c r="L33" s="34"/>
      <c r="M33" s="34"/>
      <c r="N33" s="34"/>
      <c r="O33" s="35">
        <f t="shared" si="3"/>
        <v>949861.35301900003</v>
      </c>
    </row>
    <row r="34" spans="2:15" ht="21.75" x14ac:dyDescent="0.5">
      <c r="B34" s="20" t="s">
        <v>37</v>
      </c>
      <c r="C34" s="36">
        <v>80415.322609999974</v>
      </c>
      <c r="D34" s="36">
        <v>77469.726150999966</v>
      </c>
      <c r="E34" s="36">
        <v>109007.89913000014</v>
      </c>
      <c r="F34" s="36">
        <v>111352.53576</v>
      </c>
      <c r="G34" s="36">
        <v>102463.04601000003</v>
      </c>
      <c r="H34" s="36">
        <v>100692.39785999995</v>
      </c>
      <c r="I34" s="36">
        <v>56681.415620000007</v>
      </c>
      <c r="J34" s="36">
        <v>97622.521419999917</v>
      </c>
      <c r="K34" s="36">
        <v>64949.706109999999</v>
      </c>
      <c r="L34" s="34"/>
      <c r="M34" s="34"/>
      <c r="N34" s="34"/>
      <c r="O34" s="35">
        <f t="shared" si="3"/>
        <v>800654.57067099994</v>
      </c>
    </row>
    <row r="35" spans="2:15" ht="18.75" x14ac:dyDescent="0.45">
      <c r="B35" s="21" t="s">
        <v>21</v>
      </c>
      <c r="C35" s="38">
        <f t="shared" ref="C35:K35" si="4">SUM(C30:C34)</f>
        <v>4713899.1711430047</v>
      </c>
      <c r="D35" s="38">
        <f t="shared" si="4"/>
        <v>4863337.8823140115</v>
      </c>
      <c r="E35" s="38">
        <f t="shared" si="4"/>
        <v>4470651.7680150112</v>
      </c>
      <c r="F35" s="38">
        <f t="shared" si="4"/>
        <v>4414510.0388670005</v>
      </c>
      <c r="G35" s="38">
        <f t="shared" si="4"/>
        <v>4508400.5323140072</v>
      </c>
      <c r="H35" s="38">
        <f t="shared" si="4"/>
        <v>4565938.6836164892</v>
      </c>
      <c r="I35" s="38">
        <f t="shared" si="4"/>
        <v>4511396.8106719991</v>
      </c>
      <c r="J35" s="38">
        <f t="shared" si="4"/>
        <v>5535704.8931240104</v>
      </c>
      <c r="K35" s="38">
        <f t="shared" si="4"/>
        <v>5143537.4392200075</v>
      </c>
      <c r="L35" s="38"/>
      <c r="M35" s="38"/>
      <c r="N35" s="38"/>
      <c r="O35" s="38">
        <f t="shared" si="3"/>
        <v>42727377.219285548</v>
      </c>
    </row>
    <row r="37" spans="2:15" x14ac:dyDescent="0.25">
      <c r="N37" s="44"/>
    </row>
    <row r="38" spans="2:15" ht="26.25" x14ac:dyDescent="0.65">
      <c r="B38" s="50" t="s">
        <v>109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</row>
    <row r="39" spans="2:15" ht="18.75" x14ac:dyDescent="0.45">
      <c r="B39" s="21" t="s">
        <v>40</v>
      </c>
      <c r="C39" s="21" t="s">
        <v>22</v>
      </c>
      <c r="D39" s="21" t="s">
        <v>23</v>
      </c>
      <c r="E39" s="21" t="s">
        <v>24</v>
      </c>
      <c r="F39" s="21" t="s">
        <v>25</v>
      </c>
      <c r="G39" s="21" t="s">
        <v>26</v>
      </c>
      <c r="H39" s="21" t="s">
        <v>27</v>
      </c>
      <c r="I39" s="21" t="s">
        <v>28</v>
      </c>
      <c r="J39" s="21" t="s">
        <v>29</v>
      </c>
      <c r="K39" s="21" t="s">
        <v>30</v>
      </c>
      <c r="L39" s="21" t="s">
        <v>31</v>
      </c>
      <c r="M39" s="21" t="s">
        <v>32</v>
      </c>
      <c r="N39" s="21" t="s">
        <v>33</v>
      </c>
      <c r="O39" s="21" t="s">
        <v>34</v>
      </c>
    </row>
    <row r="40" spans="2:15" ht="21.75" x14ac:dyDescent="0.5">
      <c r="B40" s="20" t="s">
        <v>115</v>
      </c>
      <c r="C40" s="43">
        <v>3910434.8941430012</v>
      </c>
      <c r="D40" s="43">
        <v>4047603.7893140167</v>
      </c>
      <c r="E40" s="43">
        <v>3647199.1340150093</v>
      </c>
      <c r="F40" s="43">
        <v>3543845.181867002</v>
      </c>
      <c r="G40" s="43">
        <v>3423511.1413140101</v>
      </c>
      <c r="H40" s="43">
        <v>3621035.7546164915</v>
      </c>
      <c r="I40" s="43">
        <v>3666685.8896720065</v>
      </c>
      <c r="J40" s="43">
        <v>4748677.7351239901</v>
      </c>
      <c r="K40" s="43">
        <v>4078984.8682200089</v>
      </c>
      <c r="L40" s="43"/>
      <c r="M40" s="43"/>
      <c r="N40" s="43"/>
      <c r="O40" s="35">
        <f>SUM(C40:N40)</f>
        <v>34687978.38828554</v>
      </c>
    </row>
    <row r="41" spans="2:15" ht="21.75" x14ac:dyDescent="0.5">
      <c r="B41" s="20" t="s">
        <v>116</v>
      </c>
      <c r="C41" s="43">
        <v>803464.277</v>
      </c>
      <c r="D41" s="43">
        <v>815734.09299999999</v>
      </c>
      <c r="E41" s="43">
        <v>823452.63399999996</v>
      </c>
      <c r="F41" s="43">
        <v>870664.85700000008</v>
      </c>
      <c r="G41" s="43">
        <v>1084889.3910000001</v>
      </c>
      <c r="H41" s="43">
        <v>944902.929</v>
      </c>
      <c r="I41" s="43">
        <v>844710.92100000009</v>
      </c>
      <c r="J41" s="43">
        <v>787027.15799999994</v>
      </c>
      <c r="K41" s="43">
        <v>1064552.571</v>
      </c>
      <c r="L41" s="43"/>
      <c r="M41" s="43"/>
      <c r="N41" s="43"/>
      <c r="O41" s="35">
        <f>SUM(C41:N41)</f>
        <v>8039398.8310000002</v>
      </c>
    </row>
    <row r="42" spans="2:15" ht="18.75" x14ac:dyDescent="0.45">
      <c r="B42" s="21" t="s">
        <v>21</v>
      </c>
      <c r="C42" s="38">
        <f>SUM(C40:C41)</f>
        <v>4713899.1711430009</v>
      </c>
      <c r="D42" s="38">
        <f t="shared" ref="D42:K42" si="5">SUM(D40:D41)</f>
        <v>4863337.882314017</v>
      </c>
      <c r="E42" s="38">
        <f t="shared" si="5"/>
        <v>4470651.7680150094</v>
      </c>
      <c r="F42" s="38">
        <f>SUM(F40:F41)</f>
        <v>4414510.0388670024</v>
      </c>
      <c r="G42" s="38">
        <f t="shared" si="5"/>
        <v>4508400.53231401</v>
      </c>
      <c r="H42" s="38">
        <f t="shared" si="5"/>
        <v>4565938.683616491</v>
      </c>
      <c r="I42" s="38">
        <f t="shared" si="5"/>
        <v>4511396.8106720066</v>
      </c>
      <c r="J42" s="38">
        <f t="shared" si="5"/>
        <v>5535704.8931239899</v>
      </c>
      <c r="K42" s="38">
        <f t="shared" si="5"/>
        <v>5143537.4392200094</v>
      </c>
      <c r="L42" s="38"/>
      <c r="M42" s="38"/>
      <c r="N42" s="38"/>
      <c r="O42" s="38">
        <f>SUM(C42:N42)</f>
        <v>42727377.21928554</v>
      </c>
    </row>
  </sheetData>
  <mergeCells count="3">
    <mergeCell ref="B1:O1"/>
    <mergeCell ref="B28:O28"/>
    <mergeCell ref="B38:O3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42"/>
  <sheetViews>
    <sheetView rightToLeft="1" topLeftCell="A16" zoomScale="95" zoomScaleNormal="95" workbookViewId="0">
      <selection activeCell="N25" sqref="L3:N25"/>
    </sheetView>
  </sheetViews>
  <sheetFormatPr defaultRowHeight="15" x14ac:dyDescent="0.25"/>
  <cols>
    <col min="1" max="2" width="11" customWidth="1"/>
    <col min="3" max="8" width="12.28515625" customWidth="1"/>
    <col min="9" max="9" width="13.42578125" customWidth="1"/>
    <col min="10" max="10" width="11.5703125" customWidth="1"/>
    <col min="11" max="14" width="13.28515625" customWidth="1"/>
    <col min="15" max="15" width="13.42578125" bestFit="1" customWidth="1"/>
  </cols>
  <sheetData>
    <row r="1" spans="2:15" ht="24.75" x14ac:dyDescent="0.6">
      <c r="B1" s="49" t="s">
        <v>107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5">
      <c r="B3" s="13" t="s">
        <v>3</v>
      </c>
      <c r="C3" s="26">
        <v>4941216.3360600062</v>
      </c>
      <c r="D3" s="26">
        <v>4129686.9943599976</v>
      </c>
      <c r="E3" s="26">
        <v>4060790.0406810045</v>
      </c>
      <c r="F3" s="26">
        <v>4465907.1123700012</v>
      </c>
      <c r="G3" s="26">
        <v>4488619.7672740007</v>
      </c>
      <c r="H3" s="26">
        <v>4928478.4176839907</v>
      </c>
      <c r="I3" s="26">
        <v>4488219.4841820039</v>
      </c>
      <c r="J3" s="26">
        <v>4679146.1820199955</v>
      </c>
      <c r="K3" s="26">
        <v>3725968.9215859962</v>
      </c>
      <c r="L3" s="26"/>
      <c r="M3" s="26"/>
      <c r="N3" s="26"/>
      <c r="O3" s="35">
        <f>SUM(C3:N3)</f>
        <v>39908033.256217003</v>
      </c>
    </row>
    <row r="4" spans="2:15" ht="21.75" x14ac:dyDescent="0.5">
      <c r="B4" s="13" t="s">
        <v>0</v>
      </c>
      <c r="C4" s="26">
        <v>2253030</v>
      </c>
      <c r="D4" s="26">
        <v>2091666</v>
      </c>
      <c r="E4" s="26">
        <v>1890606</v>
      </c>
      <c r="F4" s="26">
        <v>1828039</v>
      </c>
      <c r="G4" s="26">
        <v>2068542</v>
      </c>
      <c r="H4" s="26">
        <v>2385100</v>
      </c>
      <c r="I4" s="26">
        <v>2401765</v>
      </c>
      <c r="J4" s="26">
        <v>2489122</v>
      </c>
      <c r="K4" s="26">
        <v>2207912</v>
      </c>
      <c r="L4" s="26"/>
      <c r="M4" s="26"/>
      <c r="N4" s="26"/>
      <c r="O4" s="35">
        <f t="shared" ref="O4:O24" si="0">SUM(C4:N4)</f>
        <v>19615782</v>
      </c>
    </row>
    <row r="5" spans="2:15" ht="21.75" x14ac:dyDescent="0.5">
      <c r="B5" s="13" t="s">
        <v>4</v>
      </c>
      <c r="C5" s="26">
        <v>160854</v>
      </c>
      <c r="D5" s="26">
        <v>294261</v>
      </c>
      <c r="E5" s="26">
        <v>289516</v>
      </c>
      <c r="F5" s="26">
        <v>312171</v>
      </c>
      <c r="G5" s="26">
        <v>348007</v>
      </c>
      <c r="H5" s="26">
        <v>298529</v>
      </c>
      <c r="I5" s="26">
        <v>310815</v>
      </c>
      <c r="J5" s="26">
        <v>358943</v>
      </c>
      <c r="K5" s="26">
        <v>270406</v>
      </c>
      <c r="L5" s="26"/>
      <c r="M5" s="26"/>
      <c r="N5" s="26"/>
      <c r="O5" s="35">
        <f t="shared" si="0"/>
        <v>2643502</v>
      </c>
    </row>
    <row r="6" spans="2:15" ht="21.75" x14ac:dyDescent="0.5">
      <c r="B6" s="13" t="s">
        <v>5</v>
      </c>
      <c r="C6" s="26">
        <v>219415</v>
      </c>
      <c r="D6" s="26">
        <v>271679</v>
      </c>
      <c r="E6" s="26">
        <v>261670</v>
      </c>
      <c r="F6" s="26">
        <v>337288</v>
      </c>
      <c r="G6" s="26">
        <v>299475</v>
      </c>
      <c r="H6" s="26">
        <v>354590</v>
      </c>
      <c r="I6" s="26">
        <v>340687</v>
      </c>
      <c r="J6" s="26">
        <v>292241</v>
      </c>
      <c r="K6" s="26">
        <v>216887</v>
      </c>
      <c r="L6" s="26"/>
      <c r="M6" s="26"/>
      <c r="N6" s="26"/>
      <c r="O6" s="35">
        <f t="shared" si="0"/>
        <v>2593932</v>
      </c>
    </row>
    <row r="7" spans="2:15" ht="21.75" x14ac:dyDescent="0.5">
      <c r="B7" s="13" t="s">
        <v>7</v>
      </c>
      <c r="C7" s="26">
        <v>166341.15599999996</v>
      </c>
      <c r="D7" s="26">
        <v>219854.43399999992</v>
      </c>
      <c r="E7" s="26">
        <v>135847.92099999994</v>
      </c>
      <c r="F7" s="26">
        <v>122538.32599999999</v>
      </c>
      <c r="G7" s="26">
        <v>229628.04300000012</v>
      </c>
      <c r="H7" s="26">
        <v>201237.63100000008</v>
      </c>
      <c r="I7" s="26">
        <v>260533.40399999998</v>
      </c>
      <c r="J7" s="26">
        <v>103716.496</v>
      </c>
      <c r="K7" s="26">
        <v>251767.17799999999</v>
      </c>
      <c r="L7" s="26"/>
      <c r="M7" s="26"/>
      <c r="N7" s="26"/>
      <c r="O7" s="35">
        <f t="shared" si="0"/>
        <v>1691464.5890000002</v>
      </c>
    </row>
    <row r="8" spans="2:15" ht="21.75" x14ac:dyDescent="0.5">
      <c r="B8" s="13" t="s">
        <v>6</v>
      </c>
      <c r="C8" s="26">
        <v>193864.057</v>
      </c>
      <c r="D8" s="26">
        <v>216281.30885999999</v>
      </c>
      <c r="E8" s="26">
        <v>212746.76925999994</v>
      </c>
      <c r="F8" s="26">
        <v>165698.10600000003</v>
      </c>
      <c r="G8" s="26">
        <v>120051.70099999999</v>
      </c>
      <c r="H8" s="26">
        <v>162623</v>
      </c>
      <c r="I8" s="26">
        <v>99939</v>
      </c>
      <c r="J8" s="26">
        <v>126938</v>
      </c>
      <c r="K8" s="26">
        <v>163613.5</v>
      </c>
      <c r="L8" s="26"/>
      <c r="M8" s="26"/>
      <c r="N8" s="26"/>
      <c r="O8" s="35">
        <f t="shared" si="0"/>
        <v>1461755.44212</v>
      </c>
    </row>
    <row r="9" spans="2:15" ht="21.75" x14ac:dyDescent="0.5">
      <c r="B9" s="13" t="s">
        <v>1</v>
      </c>
      <c r="C9" s="26">
        <v>199493.80000000002</v>
      </c>
      <c r="D9" s="26">
        <v>213634.61000000002</v>
      </c>
      <c r="E9" s="26">
        <v>157177.14999999994</v>
      </c>
      <c r="F9" s="26">
        <v>86010.830000000016</v>
      </c>
      <c r="G9" s="26">
        <v>113625.10000000002</v>
      </c>
      <c r="H9" s="26">
        <v>159634.59999999998</v>
      </c>
      <c r="I9" s="26">
        <v>172578.99999999997</v>
      </c>
      <c r="J9" s="26">
        <v>104786.39999999997</v>
      </c>
      <c r="K9" s="26">
        <v>80180.299999999974</v>
      </c>
      <c r="L9" s="26"/>
      <c r="M9" s="26"/>
      <c r="N9" s="26"/>
      <c r="O9" s="35">
        <f t="shared" si="0"/>
        <v>1287121.7899999998</v>
      </c>
    </row>
    <row r="10" spans="2:15" ht="21.75" x14ac:dyDescent="0.5">
      <c r="B10" s="13" t="s">
        <v>10</v>
      </c>
      <c r="C10" s="26">
        <v>145673</v>
      </c>
      <c r="D10" s="26">
        <v>160463</v>
      </c>
      <c r="E10" s="26">
        <v>132318</v>
      </c>
      <c r="F10" s="26">
        <v>159284</v>
      </c>
      <c r="G10" s="26">
        <v>167442</v>
      </c>
      <c r="H10" s="26">
        <v>148903</v>
      </c>
      <c r="I10" s="26">
        <v>106877</v>
      </c>
      <c r="J10" s="26">
        <v>88410</v>
      </c>
      <c r="K10" s="26">
        <v>133455</v>
      </c>
      <c r="L10" s="26"/>
      <c r="M10" s="26"/>
      <c r="N10" s="26"/>
      <c r="O10" s="35">
        <f t="shared" si="0"/>
        <v>1242825</v>
      </c>
    </row>
    <row r="11" spans="2:15" ht="21.75" x14ac:dyDescent="0.5">
      <c r="B11" s="13" t="s">
        <v>19</v>
      </c>
      <c r="C11" s="26">
        <v>36298</v>
      </c>
      <c r="D11" s="26">
        <v>72898</v>
      </c>
      <c r="E11" s="26">
        <v>82000</v>
      </c>
      <c r="F11" s="26">
        <v>49752</v>
      </c>
      <c r="G11" s="26">
        <v>43260</v>
      </c>
      <c r="H11" s="26">
        <v>50776</v>
      </c>
      <c r="I11" s="26">
        <v>68122.2</v>
      </c>
      <c r="J11" s="26">
        <v>72994</v>
      </c>
      <c r="K11" s="26">
        <v>67472</v>
      </c>
      <c r="L11" s="26"/>
      <c r="M11" s="26"/>
      <c r="N11" s="26"/>
      <c r="O11" s="35">
        <f t="shared" si="0"/>
        <v>543572.19999999995</v>
      </c>
    </row>
    <row r="12" spans="2:15" ht="21.75" x14ac:dyDescent="0.5">
      <c r="B12" s="13" t="s">
        <v>8</v>
      </c>
      <c r="C12" s="26">
        <v>38395</v>
      </c>
      <c r="D12" s="26">
        <v>61223</v>
      </c>
      <c r="E12" s="26">
        <v>46076</v>
      </c>
      <c r="F12" s="26">
        <v>51034</v>
      </c>
      <c r="G12" s="26">
        <v>62747</v>
      </c>
      <c r="H12" s="26">
        <v>41769</v>
      </c>
      <c r="I12" s="26">
        <v>48808</v>
      </c>
      <c r="J12" s="26">
        <v>60681</v>
      </c>
      <c r="K12" s="26">
        <v>54575</v>
      </c>
      <c r="L12" s="26"/>
      <c r="M12" s="26"/>
      <c r="N12" s="26"/>
      <c r="O12" s="35">
        <f t="shared" si="0"/>
        <v>465308</v>
      </c>
    </row>
    <row r="13" spans="2:15" ht="21.75" x14ac:dyDescent="0.5">
      <c r="B13" s="13" t="s">
        <v>11</v>
      </c>
      <c r="C13" s="26">
        <v>3524</v>
      </c>
      <c r="D13" s="26">
        <v>20628</v>
      </c>
      <c r="E13" s="26">
        <v>31154</v>
      </c>
      <c r="F13" s="26">
        <v>33210</v>
      </c>
      <c r="G13" s="26">
        <v>36040</v>
      </c>
      <c r="H13" s="26">
        <v>34132</v>
      </c>
      <c r="I13" s="26">
        <v>28704</v>
      </c>
      <c r="J13" s="26">
        <v>20322</v>
      </c>
      <c r="K13" s="26">
        <v>10769</v>
      </c>
      <c r="L13" s="26"/>
      <c r="M13" s="26"/>
      <c r="N13" s="26"/>
      <c r="O13" s="35">
        <f t="shared" si="0"/>
        <v>218483</v>
      </c>
    </row>
    <row r="14" spans="2:15" ht="21.75" x14ac:dyDescent="0.5">
      <c r="B14" s="13" t="s">
        <v>18</v>
      </c>
      <c r="C14" s="26">
        <v>12885</v>
      </c>
      <c r="D14" s="26">
        <v>19578</v>
      </c>
      <c r="E14" s="26">
        <v>17636</v>
      </c>
      <c r="F14" s="26">
        <v>25403</v>
      </c>
      <c r="G14" s="26">
        <v>29552</v>
      </c>
      <c r="H14" s="26">
        <v>28182</v>
      </c>
      <c r="I14" s="26">
        <v>18255</v>
      </c>
      <c r="J14" s="26">
        <v>14702</v>
      </c>
      <c r="K14" s="26">
        <v>11674</v>
      </c>
      <c r="L14" s="26"/>
      <c r="M14" s="26"/>
      <c r="N14" s="26"/>
      <c r="O14" s="35">
        <f t="shared" si="0"/>
        <v>177867</v>
      </c>
    </row>
    <row r="15" spans="2:15" ht="21.75" x14ac:dyDescent="0.5">
      <c r="B15" s="13" t="s">
        <v>15</v>
      </c>
      <c r="C15" s="26">
        <v>16942</v>
      </c>
      <c r="D15" s="26">
        <v>28405</v>
      </c>
      <c r="E15" s="26">
        <v>23388</v>
      </c>
      <c r="F15" s="26">
        <v>24338</v>
      </c>
      <c r="G15" s="26">
        <v>26497</v>
      </c>
      <c r="H15" s="26">
        <v>12598</v>
      </c>
      <c r="I15" s="26">
        <v>7041</v>
      </c>
      <c r="J15" s="26">
        <v>10066</v>
      </c>
      <c r="K15" s="26">
        <v>3552</v>
      </c>
      <c r="L15" s="26"/>
      <c r="M15" s="26"/>
      <c r="N15" s="26"/>
      <c r="O15" s="35">
        <f t="shared" si="0"/>
        <v>152827</v>
      </c>
    </row>
    <row r="16" spans="2:15" ht="21.75" x14ac:dyDescent="0.5">
      <c r="B16" s="13" t="s">
        <v>2</v>
      </c>
      <c r="C16" s="26">
        <v>11376.400000000005</v>
      </c>
      <c r="D16" s="26">
        <v>12683.390000000001</v>
      </c>
      <c r="E16" s="26">
        <v>7750.69</v>
      </c>
      <c r="F16" s="26">
        <v>12240.648999999998</v>
      </c>
      <c r="G16" s="26">
        <v>10655.200000000003</v>
      </c>
      <c r="H16" s="26">
        <v>19114.7</v>
      </c>
      <c r="I16" s="26">
        <v>14392.699999999999</v>
      </c>
      <c r="J16" s="26">
        <v>15574.000000000002</v>
      </c>
      <c r="K16" s="26">
        <v>14929.199999999999</v>
      </c>
      <c r="L16" s="26"/>
      <c r="M16" s="26"/>
      <c r="N16" s="26"/>
      <c r="O16" s="35">
        <f t="shared" si="0"/>
        <v>118716.929</v>
      </c>
    </row>
    <row r="17" spans="2:15" ht="21.75" x14ac:dyDescent="0.5">
      <c r="B17" s="13" t="s">
        <v>9</v>
      </c>
      <c r="C17" s="26">
        <v>3136.6849999999999</v>
      </c>
      <c r="D17" s="26">
        <v>6558.9369999999999</v>
      </c>
      <c r="E17" s="26">
        <v>3084.9540000000002</v>
      </c>
      <c r="F17" s="26">
        <v>357.95800000000003</v>
      </c>
      <c r="G17" s="26">
        <v>2325.7980000000002</v>
      </c>
      <c r="H17" s="26">
        <v>1947.2829999999999</v>
      </c>
      <c r="I17" s="26">
        <v>16479.030999999999</v>
      </c>
      <c r="J17" s="26">
        <v>12301.154999999997</v>
      </c>
      <c r="K17" s="26">
        <v>12419.615</v>
      </c>
      <c r="L17" s="26"/>
      <c r="M17" s="26"/>
      <c r="N17" s="26"/>
      <c r="O17" s="35">
        <f t="shared" si="0"/>
        <v>58611.415999999997</v>
      </c>
    </row>
    <row r="18" spans="2:15" ht="21.75" x14ac:dyDescent="0.5">
      <c r="B18" s="13" t="s">
        <v>17</v>
      </c>
      <c r="C18" s="26">
        <v>843</v>
      </c>
      <c r="D18" s="26">
        <v>1206</v>
      </c>
      <c r="E18" s="26">
        <v>7611</v>
      </c>
      <c r="F18" s="26">
        <v>1126</v>
      </c>
      <c r="G18" s="26">
        <v>2380</v>
      </c>
      <c r="H18" s="26">
        <v>727</v>
      </c>
      <c r="I18" s="26">
        <v>2698</v>
      </c>
      <c r="J18" s="26">
        <v>3753</v>
      </c>
      <c r="K18" s="26">
        <v>1402</v>
      </c>
      <c r="L18" s="26"/>
      <c r="M18" s="26"/>
      <c r="N18" s="26"/>
      <c r="O18" s="35">
        <f t="shared" si="0"/>
        <v>21746</v>
      </c>
    </row>
    <row r="19" spans="2:15" ht="21.75" x14ac:dyDescent="0.5">
      <c r="B19" s="13" t="s">
        <v>13</v>
      </c>
      <c r="C19" s="26">
        <v>210.68700000000001</v>
      </c>
      <c r="D19" s="26">
        <v>1980.9160000000002</v>
      </c>
      <c r="E19" s="26">
        <v>2543.7469999999998</v>
      </c>
      <c r="F19" s="26">
        <v>3319</v>
      </c>
      <c r="G19" s="26">
        <v>2325</v>
      </c>
      <c r="H19" s="26">
        <v>2511</v>
      </c>
      <c r="I19" s="26">
        <v>1201</v>
      </c>
      <c r="J19" s="26">
        <v>1357</v>
      </c>
      <c r="K19" s="26">
        <v>1530</v>
      </c>
      <c r="L19" s="26"/>
      <c r="M19" s="26"/>
      <c r="N19" s="26"/>
      <c r="O19" s="35">
        <f t="shared" si="0"/>
        <v>16978.349999999999</v>
      </c>
    </row>
    <row r="20" spans="2:15" ht="21.75" x14ac:dyDescent="0.5">
      <c r="B20" s="13" t="s">
        <v>14</v>
      </c>
      <c r="C20" s="26">
        <v>1582</v>
      </c>
      <c r="D20" s="26">
        <v>2301</v>
      </c>
      <c r="E20" s="26">
        <v>913</v>
      </c>
      <c r="F20" s="26">
        <v>1582</v>
      </c>
      <c r="G20" s="26">
        <v>2064</v>
      </c>
      <c r="H20" s="26">
        <v>1108</v>
      </c>
      <c r="I20" s="26">
        <v>1406</v>
      </c>
      <c r="J20" s="26">
        <v>2339</v>
      </c>
      <c r="K20" s="26">
        <v>1992</v>
      </c>
      <c r="L20" s="26"/>
      <c r="M20" s="26"/>
      <c r="N20" s="26"/>
      <c r="O20" s="35">
        <f t="shared" si="0"/>
        <v>15287</v>
      </c>
    </row>
    <row r="21" spans="2:15" ht="21.75" x14ac:dyDescent="0.5">
      <c r="B21" s="13" t="s">
        <v>20</v>
      </c>
      <c r="C21" s="26">
        <v>0</v>
      </c>
      <c r="D21" s="26">
        <v>2058</v>
      </c>
      <c r="E21" s="26">
        <v>0</v>
      </c>
      <c r="F21" s="26">
        <v>1000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/>
      <c r="M21" s="26"/>
      <c r="N21" s="26"/>
      <c r="O21" s="35">
        <f t="shared" si="0"/>
        <v>3058</v>
      </c>
    </row>
    <row r="22" spans="2:15" ht="21.75" x14ac:dyDescent="0.5">
      <c r="B22" s="13" t="s">
        <v>12</v>
      </c>
      <c r="C22" s="26">
        <v>421.22</v>
      </c>
      <c r="D22" s="26">
        <v>25</v>
      </c>
      <c r="E22" s="26">
        <v>21</v>
      </c>
      <c r="F22" s="26">
        <v>399.40999999999997</v>
      </c>
      <c r="G22" s="26">
        <v>201.44</v>
      </c>
      <c r="H22" s="26">
        <v>223.03</v>
      </c>
      <c r="I22" s="26">
        <v>325.28499999999997</v>
      </c>
      <c r="J22" s="26">
        <v>686.05</v>
      </c>
      <c r="K22" s="26">
        <v>241.58000000000004</v>
      </c>
      <c r="L22" s="26"/>
      <c r="M22" s="26"/>
      <c r="N22" s="26"/>
      <c r="O22" s="35">
        <f t="shared" si="0"/>
        <v>2544.0149999999994</v>
      </c>
    </row>
    <row r="23" spans="2:15" ht="21.75" x14ac:dyDescent="0.5">
      <c r="B23" s="13" t="s">
        <v>80</v>
      </c>
      <c r="C23" s="26">
        <v>0</v>
      </c>
      <c r="D23" s="26">
        <v>0</v>
      </c>
      <c r="E23" s="26">
        <v>0</v>
      </c>
      <c r="F23" s="26">
        <v>0</v>
      </c>
      <c r="G23" s="26">
        <v>1095</v>
      </c>
      <c r="H23" s="26">
        <v>0</v>
      </c>
      <c r="I23" s="26">
        <v>0</v>
      </c>
      <c r="J23" s="26">
        <v>0</v>
      </c>
      <c r="K23" s="26">
        <v>0</v>
      </c>
      <c r="L23" s="26"/>
      <c r="M23" s="26"/>
      <c r="N23" s="26"/>
      <c r="O23" s="35">
        <f t="shared" si="0"/>
        <v>1095</v>
      </c>
    </row>
    <row r="24" spans="2:15" ht="21.75" x14ac:dyDescent="0.5">
      <c r="B24" s="13" t="s">
        <v>16</v>
      </c>
      <c r="C24" s="26">
        <v>0</v>
      </c>
      <c r="D24" s="26">
        <v>0</v>
      </c>
      <c r="E24" s="26">
        <v>6.5329999999999995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/>
      <c r="M24" s="26"/>
      <c r="N24" s="26"/>
      <c r="O24" s="35">
        <f t="shared" si="0"/>
        <v>6.5329999999999995</v>
      </c>
    </row>
    <row r="25" spans="2:15" ht="18.75" x14ac:dyDescent="0.45">
      <c r="B25" s="11" t="s">
        <v>21</v>
      </c>
      <c r="C25" s="29">
        <f t="shared" ref="C25:K25" si="1">SUM(C3:C24)</f>
        <v>8405501.341060007</v>
      </c>
      <c r="D25" s="29">
        <f t="shared" si="1"/>
        <v>7827071.5902199987</v>
      </c>
      <c r="E25" s="29">
        <f t="shared" si="1"/>
        <v>7362856.8049410051</v>
      </c>
      <c r="F25" s="29">
        <f t="shared" si="1"/>
        <v>7680698.3913700012</v>
      </c>
      <c r="G25" s="29">
        <f t="shared" si="1"/>
        <v>8054533.0492740022</v>
      </c>
      <c r="H25" s="29">
        <f t="shared" si="1"/>
        <v>8832183.6616839897</v>
      </c>
      <c r="I25" s="29">
        <f t="shared" si="1"/>
        <v>8388847.1041820049</v>
      </c>
      <c r="J25" s="29">
        <f t="shared" si="1"/>
        <v>8458078.2830199953</v>
      </c>
      <c r="K25" s="29">
        <f t="shared" si="1"/>
        <v>7230746.2945859963</v>
      </c>
      <c r="L25" s="29"/>
      <c r="M25" s="29"/>
      <c r="N25" s="29"/>
      <c r="O25" s="38">
        <f t="shared" ref="O25" si="2">SUM(C25:N25)</f>
        <v>72240516.520337015</v>
      </c>
    </row>
    <row r="27" spans="2:15" ht="24.75" x14ac:dyDescent="0.6">
      <c r="B27" s="49" t="s">
        <v>125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2:15" ht="18.75" x14ac:dyDescent="0.45">
      <c r="B28" s="21" t="s">
        <v>124</v>
      </c>
      <c r="C28" s="21" t="s">
        <v>22</v>
      </c>
      <c r="D28" s="21" t="s">
        <v>23</v>
      </c>
      <c r="E28" s="21" t="s">
        <v>24</v>
      </c>
      <c r="F28" s="21" t="s">
        <v>25</v>
      </c>
      <c r="G28" s="21" t="s">
        <v>26</v>
      </c>
      <c r="H28" s="21" t="s">
        <v>27</v>
      </c>
      <c r="I28" s="21" t="s">
        <v>28</v>
      </c>
      <c r="J28" s="21" t="s">
        <v>29</v>
      </c>
      <c r="K28" s="21" t="s">
        <v>30</v>
      </c>
      <c r="L28" s="21" t="s">
        <v>31</v>
      </c>
      <c r="M28" s="21" t="s">
        <v>32</v>
      </c>
      <c r="N28" s="21" t="s">
        <v>33</v>
      </c>
      <c r="O28" s="21" t="s">
        <v>34</v>
      </c>
    </row>
    <row r="29" spans="2:15" ht="27.75" customHeight="1" x14ac:dyDescent="0.5">
      <c r="B29" s="20" t="s">
        <v>81</v>
      </c>
      <c r="C29" s="30">
        <v>6978680.6619999921</v>
      </c>
      <c r="D29" s="30">
        <v>6679956.6279999986</v>
      </c>
      <c r="E29" s="30">
        <v>6281561.4039000003</v>
      </c>
      <c r="F29" s="30">
        <v>6641614.3637000043</v>
      </c>
      <c r="G29" s="30">
        <v>7212173.6346799862</v>
      </c>
      <c r="H29" s="30">
        <v>7872715.0708000083</v>
      </c>
      <c r="I29" s="30">
        <v>7446412.2369299866</v>
      </c>
      <c r="J29" s="30">
        <v>7616455.3226900036</v>
      </c>
      <c r="K29" s="30">
        <v>6681194.6649920018</v>
      </c>
      <c r="L29" s="31"/>
      <c r="M29" s="31"/>
      <c r="N29" s="31"/>
      <c r="O29" s="32">
        <f>SUM(C29:N29)</f>
        <v>63410763.987691991</v>
      </c>
    </row>
    <row r="30" spans="2:15" ht="27.75" customHeight="1" x14ac:dyDescent="0.5">
      <c r="B30" s="20" t="s">
        <v>36</v>
      </c>
      <c r="C30" s="30">
        <v>765219.82051999914</v>
      </c>
      <c r="D30" s="30">
        <v>635364.32765999995</v>
      </c>
      <c r="E30" s="30">
        <v>646720.88800000073</v>
      </c>
      <c r="F30" s="30">
        <v>486413.59600000008</v>
      </c>
      <c r="G30" s="30">
        <v>527645.37319999968</v>
      </c>
      <c r="H30" s="30">
        <v>430521.09930000006</v>
      </c>
      <c r="I30" s="30">
        <v>563383.10412200063</v>
      </c>
      <c r="J30" s="30">
        <v>454699.95379999984</v>
      </c>
      <c r="K30" s="30">
        <v>318792.44744400016</v>
      </c>
      <c r="L30" s="31"/>
      <c r="M30" s="31"/>
      <c r="N30" s="31"/>
      <c r="O30" s="32">
        <f t="shared" ref="O30:O34" si="3">SUM(C30:N30)</f>
        <v>4828760.6100460002</v>
      </c>
    </row>
    <row r="31" spans="2:15" ht="27.75" customHeight="1" x14ac:dyDescent="0.5">
      <c r="B31" s="20" t="s">
        <v>38</v>
      </c>
      <c r="C31" s="30">
        <v>565786.01900000009</v>
      </c>
      <c r="D31" s="30">
        <v>410619</v>
      </c>
      <c r="E31" s="30">
        <v>344413.68400000001</v>
      </c>
      <c r="F31" s="30">
        <v>431869.20600000001</v>
      </c>
      <c r="G31" s="30">
        <v>211127.11699999997</v>
      </c>
      <c r="H31" s="30">
        <v>427509.15600000002</v>
      </c>
      <c r="I31" s="30">
        <v>301276</v>
      </c>
      <c r="J31" s="30">
        <v>264805.17700000003</v>
      </c>
      <c r="K31" s="30">
        <v>164634.43700000001</v>
      </c>
      <c r="L31" s="31"/>
      <c r="M31" s="31"/>
      <c r="N31" s="31"/>
      <c r="O31" s="32">
        <f t="shared" si="3"/>
        <v>3122039.7960000001</v>
      </c>
    </row>
    <row r="32" spans="2:15" ht="27.75" customHeight="1" x14ac:dyDescent="0.5">
      <c r="B32" s="20" t="s">
        <v>37</v>
      </c>
      <c r="C32" s="30">
        <v>90679.476359999971</v>
      </c>
      <c r="D32" s="30">
        <v>94408.399559999991</v>
      </c>
      <c r="E32" s="30">
        <v>86868.496721000003</v>
      </c>
      <c r="F32" s="30">
        <v>117098.96090999995</v>
      </c>
      <c r="G32" s="30">
        <v>100959.71704999999</v>
      </c>
      <c r="H32" s="30">
        <v>98293.240779999964</v>
      </c>
      <c r="I32" s="30">
        <v>73544.298259999996</v>
      </c>
      <c r="J32" s="30">
        <v>82563.112630000032</v>
      </c>
      <c r="K32" s="30">
        <v>61259.420329999994</v>
      </c>
      <c r="L32" s="31"/>
      <c r="M32" s="31"/>
      <c r="N32" s="31"/>
      <c r="O32" s="32">
        <f t="shared" si="3"/>
        <v>805675.12260099978</v>
      </c>
    </row>
    <row r="33" spans="2:15" ht="27.75" customHeight="1" x14ac:dyDescent="0.5">
      <c r="B33" s="20" t="s">
        <v>89</v>
      </c>
      <c r="C33" s="30">
        <v>5135.3631799999985</v>
      </c>
      <c r="D33" s="30">
        <v>6723.2349999999988</v>
      </c>
      <c r="E33" s="30">
        <v>3292.33232</v>
      </c>
      <c r="F33" s="30">
        <v>3702.2647600000014</v>
      </c>
      <c r="G33" s="30">
        <v>2627.2073439999999</v>
      </c>
      <c r="H33" s="30">
        <v>3145.0948039999998</v>
      </c>
      <c r="I33" s="30">
        <v>4231.4648699999998</v>
      </c>
      <c r="J33" s="30">
        <v>39554.716899999999</v>
      </c>
      <c r="K33" s="30">
        <v>4865.3248199999998</v>
      </c>
      <c r="L33" s="31"/>
      <c r="M33" s="31"/>
      <c r="N33" s="31"/>
      <c r="O33" s="32">
        <f t="shared" si="3"/>
        <v>73277.003997999986</v>
      </c>
    </row>
    <row r="34" spans="2:15" ht="18.75" x14ac:dyDescent="0.45">
      <c r="B34" s="21" t="s">
        <v>21</v>
      </c>
      <c r="C34" s="39">
        <f t="shared" ref="C34:K34" si="4">SUM(C29:C33)</f>
        <v>8405501.3410599921</v>
      </c>
      <c r="D34" s="39">
        <f t="shared" si="4"/>
        <v>7827071.5902199987</v>
      </c>
      <c r="E34" s="39">
        <f t="shared" si="4"/>
        <v>7362856.8049410023</v>
      </c>
      <c r="F34" s="39">
        <f t="shared" si="4"/>
        <v>7680698.391370004</v>
      </c>
      <c r="G34" s="39">
        <f t="shared" si="4"/>
        <v>8054533.0492739854</v>
      </c>
      <c r="H34" s="39">
        <f t="shared" si="4"/>
        <v>8832183.6616840083</v>
      </c>
      <c r="I34" s="39">
        <f t="shared" si="4"/>
        <v>8388847.1041819863</v>
      </c>
      <c r="J34" s="39">
        <f t="shared" si="4"/>
        <v>8458078.2830200046</v>
      </c>
      <c r="K34" s="39">
        <f t="shared" si="4"/>
        <v>7230746.2945860019</v>
      </c>
      <c r="L34" s="39"/>
      <c r="M34" s="39"/>
      <c r="N34" s="39"/>
      <c r="O34" s="39">
        <f t="shared" si="3"/>
        <v>72240516.520336986</v>
      </c>
    </row>
    <row r="38" spans="2:15" ht="24.75" x14ac:dyDescent="0.6">
      <c r="B38" s="49" t="s">
        <v>108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  <row r="39" spans="2:15" ht="18.75" x14ac:dyDescent="0.25">
      <c r="B39" s="19" t="s">
        <v>40</v>
      </c>
      <c r="C39" s="19" t="s">
        <v>22</v>
      </c>
      <c r="D39" s="19" t="s">
        <v>23</v>
      </c>
      <c r="E39" s="19" t="s">
        <v>24</v>
      </c>
      <c r="F39" s="19" t="s">
        <v>25</v>
      </c>
      <c r="G39" s="19" t="s">
        <v>26</v>
      </c>
      <c r="H39" s="19" t="s">
        <v>27</v>
      </c>
      <c r="I39" s="19" t="s">
        <v>28</v>
      </c>
      <c r="J39" s="19" t="s">
        <v>29</v>
      </c>
      <c r="K39" s="19" t="s">
        <v>30</v>
      </c>
      <c r="L39" s="19" t="s">
        <v>31</v>
      </c>
      <c r="M39" s="19" t="s">
        <v>32</v>
      </c>
      <c r="N39" s="19" t="s">
        <v>33</v>
      </c>
      <c r="O39" s="19" t="s">
        <v>34</v>
      </c>
    </row>
    <row r="40" spans="2:15" ht="21.75" x14ac:dyDescent="0.25">
      <c r="B40" s="18" t="s">
        <v>115</v>
      </c>
      <c r="C40" s="22">
        <v>5828122.0070599988</v>
      </c>
      <c r="D40" s="22">
        <v>5890869.4962199908</v>
      </c>
      <c r="E40" s="22">
        <v>5384101.5749410084</v>
      </c>
      <c r="F40" s="22">
        <v>5674326.0383700104</v>
      </c>
      <c r="G40" s="22">
        <v>5937651.3642740045</v>
      </c>
      <c r="H40" s="22">
        <v>6311632.7106840052</v>
      </c>
      <c r="I40" s="22">
        <v>6026669.3321820004</v>
      </c>
      <c r="J40" s="22">
        <v>5934652.6330199922</v>
      </c>
      <c r="K40" s="40">
        <v>5012793.4385860069</v>
      </c>
      <c r="L40" s="40"/>
      <c r="M40" s="40"/>
      <c r="N40" s="40"/>
      <c r="O40" s="33">
        <f>SUM(C40:N40)</f>
        <v>52000818.595337011</v>
      </c>
    </row>
    <row r="41" spans="2:15" ht="21.75" x14ac:dyDescent="0.25">
      <c r="B41" s="18" t="s">
        <v>116</v>
      </c>
      <c r="C41" s="22">
        <v>2577379.3339999984</v>
      </c>
      <c r="D41" s="22">
        <v>1936202.0939999996</v>
      </c>
      <c r="E41" s="22">
        <v>1978755.2300000002</v>
      </c>
      <c r="F41" s="22">
        <v>2006372.3530000006</v>
      </c>
      <c r="G41" s="22">
        <v>2116881.6849999996</v>
      </c>
      <c r="H41" s="22">
        <v>2520550.9510000008</v>
      </c>
      <c r="I41" s="22">
        <v>2362177.7720000008</v>
      </c>
      <c r="J41" s="22">
        <v>2523425.65</v>
      </c>
      <c r="K41" s="40">
        <v>2217952.8559999992</v>
      </c>
      <c r="L41" s="40"/>
      <c r="M41" s="40"/>
      <c r="N41" s="40"/>
      <c r="O41" s="33">
        <f t="shared" ref="O41:O42" si="5">SUM(C41:N41)</f>
        <v>20239697.924999997</v>
      </c>
    </row>
    <row r="42" spans="2:15" ht="18.75" x14ac:dyDescent="0.25">
      <c r="B42" s="19" t="s">
        <v>21</v>
      </c>
      <c r="C42" s="40">
        <f>SUM(C40:C41)</f>
        <v>8405501.3410599977</v>
      </c>
      <c r="D42" s="40">
        <f t="shared" ref="D42:K42" si="6">SUM(D40:D41)</f>
        <v>7827071.5902199904</v>
      </c>
      <c r="E42" s="40">
        <f t="shared" si="6"/>
        <v>7362856.8049410088</v>
      </c>
      <c r="F42" s="40">
        <f>SUM(F40:F41)</f>
        <v>7680698.3913700115</v>
      </c>
      <c r="G42" s="40">
        <f t="shared" si="6"/>
        <v>8054533.0492740041</v>
      </c>
      <c r="H42" s="40">
        <f t="shared" si="6"/>
        <v>8832183.6616840065</v>
      </c>
      <c r="I42" s="40">
        <f>SUM(I40:I41)</f>
        <v>8388847.1041820012</v>
      </c>
      <c r="J42" s="40">
        <f t="shared" si="6"/>
        <v>8458078.2830199916</v>
      </c>
      <c r="K42" s="40">
        <f t="shared" si="6"/>
        <v>7230746.2945860066</v>
      </c>
      <c r="L42" s="40"/>
      <c r="M42" s="40"/>
      <c r="N42" s="40"/>
      <c r="O42" s="40">
        <f t="shared" si="5"/>
        <v>72240516.520337015</v>
      </c>
    </row>
  </sheetData>
  <mergeCells count="3">
    <mergeCell ref="B1:O1"/>
    <mergeCell ref="B27:O27"/>
    <mergeCell ref="B38:O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O22"/>
  <sheetViews>
    <sheetView rightToLeft="1" workbookViewId="0">
      <selection activeCell="N22" sqref="L4:N22"/>
    </sheetView>
  </sheetViews>
  <sheetFormatPr defaultRowHeight="15" x14ac:dyDescent="0.25"/>
  <cols>
    <col min="2" max="2" width="10.7109375" customWidth="1"/>
  </cols>
  <sheetData>
    <row r="2" spans="2:15" ht="24.75" x14ac:dyDescent="0.6">
      <c r="B2" s="49" t="s">
        <v>106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4.75" customHeight="1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  <c r="O3" s="19" t="s">
        <v>34</v>
      </c>
    </row>
    <row r="4" spans="2:15" ht="21.75" x14ac:dyDescent="0.25">
      <c r="B4" s="18" t="s">
        <v>6</v>
      </c>
      <c r="C4" s="26">
        <v>343</v>
      </c>
      <c r="D4" s="26">
        <v>307</v>
      </c>
      <c r="E4" s="26">
        <v>286</v>
      </c>
      <c r="F4" s="26">
        <v>280</v>
      </c>
      <c r="G4" s="26">
        <v>296</v>
      </c>
      <c r="H4" s="26">
        <v>309</v>
      </c>
      <c r="I4" s="26">
        <v>304</v>
      </c>
      <c r="J4" s="26">
        <v>335</v>
      </c>
      <c r="K4" s="26">
        <v>311</v>
      </c>
      <c r="L4" s="27"/>
      <c r="M4" s="27"/>
      <c r="N4" s="27"/>
      <c r="O4" s="28">
        <f>SUM(C4:N4)</f>
        <v>2771</v>
      </c>
    </row>
    <row r="5" spans="2:15" ht="21.75" x14ac:dyDescent="0.25">
      <c r="B5" s="18" t="s">
        <v>0</v>
      </c>
      <c r="C5" s="26">
        <v>131</v>
      </c>
      <c r="D5" s="26">
        <v>134</v>
      </c>
      <c r="E5" s="26">
        <v>128</v>
      </c>
      <c r="F5" s="26">
        <v>131</v>
      </c>
      <c r="G5" s="26">
        <v>121</v>
      </c>
      <c r="H5" s="26">
        <v>127</v>
      </c>
      <c r="I5" s="26">
        <v>139</v>
      </c>
      <c r="J5" s="26">
        <v>142</v>
      </c>
      <c r="K5" s="26">
        <v>138</v>
      </c>
      <c r="L5" s="27"/>
      <c r="M5" s="27"/>
      <c r="N5" s="27"/>
      <c r="O5" s="28">
        <f t="shared" ref="O5:O22" si="0">SUM(C5:N5)</f>
        <v>1191</v>
      </c>
    </row>
    <row r="6" spans="2:15" ht="21.75" x14ac:dyDescent="0.25">
      <c r="B6" s="18" t="s">
        <v>5</v>
      </c>
      <c r="C6" s="26">
        <v>80</v>
      </c>
      <c r="D6" s="26">
        <v>99</v>
      </c>
      <c r="E6" s="26">
        <v>87</v>
      </c>
      <c r="F6" s="26">
        <v>108</v>
      </c>
      <c r="G6" s="26">
        <v>108</v>
      </c>
      <c r="H6" s="26">
        <v>94</v>
      </c>
      <c r="I6" s="26">
        <v>115</v>
      </c>
      <c r="J6" s="26">
        <v>108</v>
      </c>
      <c r="K6" s="26">
        <v>93</v>
      </c>
      <c r="L6" s="27"/>
      <c r="M6" s="27"/>
      <c r="N6" s="27"/>
      <c r="O6" s="28">
        <f t="shared" si="0"/>
        <v>892</v>
      </c>
    </row>
    <row r="7" spans="2:15" ht="21.75" x14ac:dyDescent="0.25">
      <c r="B7" s="18" t="s">
        <v>10</v>
      </c>
      <c r="C7" s="26">
        <v>72</v>
      </c>
      <c r="D7" s="26">
        <v>83</v>
      </c>
      <c r="E7" s="26">
        <v>72</v>
      </c>
      <c r="F7" s="26">
        <v>89</v>
      </c>
      <c r="G7" s="26">
        <v>71</v>
      </c>
      <c r="H7" s="26">
        <v>98</v>
      </c>
      <c r="I7" s="26">
        <v>97</v>
      </c>
      <c r="J7" s="26">
        <v>108</v>
      </c>
      <c r="K7" s="26">
        <v>94</v>
      </c>
      <c r="L7" s="27"/>
      <c r="M7" s="27"/>
      <c r="N7" s="27"/>
      <c r="O7" s="28">
        <f t="shared" si="0"/>
        <v>784</v>
      </c>
    </row>
    <row r="8" spans="2:15" ht="21.75" x14ac:dyDescent="0.25">
      <c r="B8" s="18" t="s">
        <v>6</v>
      </c>
      <c r="C8" s="26">
        <v>45</v>
      </c>
      <c r="D8" s="26">
        <v>51</v>
      </c>
      <c r="E8" s="26">
        <v>55</v>
      </c>
      <c r="F8" s="26">
        <v>51</v>
      </c>
      <c r="G8" s="26">
        <v>51</v>
      </c>
      <c r="H8" s="26">
        <v>51</v>
      </c>
      <c r="I8" s="26">
        <v>36</v>
      </c>
      <c r="J8" s="26">
        <v>55</v>
      </c>
      <c r="K8" s="26">
        <v>58</v>
      </c>
      <c r="L8" s="27"/>
      <c r="M8" s="27"/>
      <c r="N8" s="27"/>
      <c r="O8" s="28">
        <f t="shared" si="0"/>
        <v>453</v>
      </c>
    </row>
    <row r="9" spans="2:15" ht="21.75" x14ac:dyDescent="0.25">
      <c r="B9" s="18" t="s">
        <v>8</v>
      </c>
      <c r="C9" s="26">
        <v>42</v>
      </c>
      <c r="D9" s="26">
        <v>43</v>
      </c>
      <c r="E9" s="26">
        <v>37</v>
      </c>
      <c r="F9" s="26">
        <v>36</v>
      </c>
      <c r="G9" s="26">
        <v>46</v>
      </c>
      <c r="H9" s="26">
        <v>56</v>
      </c>
      <c r="I9" s="26">
        <v>67</v>
      </c>
      <c r="J9" s="26">
        <v>55</v>
      </c>
      <c r="K9" s="26">
        <v>62</v>
      </c>
      <c r="L9" s="27"/>
      <c r="M9" s="27"/>
      <c r="N9" s="27"/>
      <c r="O9" s="28">
        <f t="shared" si="0"/>
        <v>444</v>
      </c>
    </row>
    <row r="10" spans="2:15" ht="21.75" x14ac:dyDescent="0.25">
      <c r="B10" s="18" t="s">
        <v>4</v>
      </c>
      <c r="C10" s="26">
        <v>33</v>
      </c>
      <c r="D10" s="26">
        <v>52</v>
      </c>
      <c r="E10" s="26">
        <v>54</v>
      </c>
      <c r="F10" s="26">
        <v>39</v>
      </c>
      <c r="G10" s="26">
        <v>38</v>
      </c>
      <c r="H10" s="26">
        <v>45</v>
      </c>
      <c r="I10" s="26">
        <v>43</v>
      </c>
      <c r="J10" s="26">
        <v>41</v>
      </c>
      <c r="K10" s="26">
        <v>36</v>
      </c>
      <c r="L10" s="27"/>
      <c r="M10" s="27"/>
      <c r="N10" s="27"/>
      <c r="O10" s="28">
        <f t="shared" si="0"/>
        <v>381</v>
      </c>
    </row>
    <row r="11" spans="2:15" ht="21.75" x14ac:dyDescent="0.25">
      <c r="B11" s="18" t="s">
        <v>1</v>
      </c>
      <c r="C11" s="26">
        <v>48</v>
      </c>
      <c r="D11" s="26">
        <v>45</v>
      </c>
      <c r="E11" s="26">
        <v>44</v>
      </c>
      <c r="F11" s="26">
        <v>29</v>
      </c>
      <c r="G11" s="26">
        <v>26</v>
      </c>
      <c r="H11" s="26">
        <v>40</v>
      </c>
      <c r="I11" s="26">
        <v>35</v>
      </c>
      <c r="J11" s="26">
        <v>28</v>
      </c>
      <c r="K11" s="26">
        <v>30</v>
      </c>
      <c r="L11" s="27"/>
      <c r="M11" s="27"/>
      <c r="N11" s="27"/>
      <c r="O11" s="28">
        <f t="shared" si="0"/>
        <v>325</v>
      </c>
    </row>
    <row r="12" spans="2:15" ht="21.75" x14ac:dyDescent="0.25">
      <c r="B12" s="18" t="s">
        <v>9</v>
      </c>
      <c r="C12" s="26">
        <v>19</v>
      </c>
      <c r="D12" s="26">
        <v>22</v>
      </c>
      <c r="E12" s="26">
        <v>18</v>
      </c>
      <c r="F12" s="26">
        <v>27</v>
      </c>
      <c r="G12" s="26">
        <v>41</v>
      </c>
      <c r="H12" s="26">
        <v>47</v>
      </c>
      <c r="I12" s="26">
        <v>47</v>
      </c>
      <c r="J12" s="26">
        <v>49</v>
      </c>
      <c r="K12" s="26">
        <v>42</v>
      </c>
      <c r="L12" s="27"/>
      <c r="M12" s="27"/>
      <c r="N12" s="27"/>
      <c r="O12" s="28">
        <f t="shared" si="0"/>
        <v>312</v>
      </c>
    </row>
    <row r="13" spans="2:15" ht="21.75" x14ac:dyDescent="0.25">
      <c r="B13" s="18" t="s">
        <v>7</v>
      </c>
      <c r="C13" s="26">
        <v>21</v>
      </c>
      <c r="D13" s="26">
        <v>22</v>
      </c>
      <c r="E13" s="26">
        <v>19</v>
      </c>
      <c r="F13" s="26">
        <v>21</v>
      </c>
      <c r="G13" s="26">
        <v>19</v>
      </c>
      <c r="H13" s="26">
        <v>20</v>
      </c>
      <c r="I13" s="26">
        <v>19</v>
      </c>
      <c r="J13" s="26">
        <v>22</v>
      </c>
      <c r="K13" s="26">
        <v>20</v>
      </c>
      <c r="L13" s="27"/>
      <c r="M13" s="27"/>
      <c r="N13" s="27"/>
      <c r="O13" s="28">
        <f t="shared" si="0"/>
        <v>183</v>
      </c>
    </row>
    <row r="14" spans="2:15" ht="27.75" customHeight="1" x14ac:dyDescent="0.25">
      <c r="B14" s="18" t="s">
        <v>15</v>
      </c>
      <c r="C14" s="26">
        <v>7</v>
      </c>
      <c r="D14" s="26">
        <v>12</v>
      </c>
      <c r="E14" s="26">
        <v>12</v>
      </c>
      <c r="F14" s="26">
        <v>10</v>
      </c>
      <c r="G14" s="26">
        <v>15</v>
      </c>
      <c r="H14" s="26">
        <v>14</v>
      </c>
      <c r="I14" s="26">
        <v>12</v>
      </c>
      <c r="J14" s="26">
        <v>18</v>
      </c>
      <c r="K14" s="26">
        <v>21</v>
      </c>
      <c r="L14" s="27"/>
      <c r="M14" s="27"/>
      <c r="N14" s="27"/>
      <c r="O14" s="28">
        <f t="shared" si="0"/>
        <v>121</v>
      </c>
    </row>
    <row r="15" spans="2:15" ht="21.75" x14ac:dyDescent="0.25">
      <c r="B15" s="18" t="s">
        <v>19</v>
      </c>
      <c r="C15" s="26">
        <v>30</v>
      </c>
      <c r="D15" s="26">
        <v>16</v>
      </c>
      <c r="E15" s="26">
        <v>9</v>
      </c>
      <c r="F15" s="26">
        <v>8</v>
      </c>
      <c r="G15" s="26">
        <v>13</v>
      </c>
      <c r="H15" s="26">
        <v>13</v>
      </c>
      <c r="I15" s="26">
        <v>14</v>
      </c>
      <c r="J15" s="26">
        <v>16</v>
      </c>
      <c r="K15" s="26">
        <v>10</v>
      </c>
      <c r="L15" s="27"/>
      <c r="M15" s="27"/>
      <c r="N15" s="27"/>
      <c r="O15" s="28">
        <f t="shared" si="0"/>
        <v>129</v>
      </c>
    </row>
    <row r="16" spans="2:15" ht="21.75" x14ac:dyDescent="0.25">
      <c r="B16" s="18" t="s">
        <v>17</v>
      </c>
      <c r="C16" s="26">
        <v>0</v>
      </c>
      <c r="D16" s="26">
        <v>4</v>
      </c>
      <c r="E16" s="26">
        <v>15</v>
      </c>
      <c r="F16" s="26">
        <v>9</v>
      </c>
      <c r="G16" s="26">
        <v>16</v>
      </c>
      <c r="H16" s="26">
        <v>30</v>
      </c>
      <c r="I16" s="26">
        <v>2</v>
      </c>
      <c r="J16" s="26">
        <v>3</v>
      </c>
      <c r="K16" s="26">
        <v>5</v>
      </c>
      <c r="L16" s="27"/>
      <c r="M16" s="27"/>
      <c r="N16" s="27"/>
      <c r="O16" s="28">
        <f t="shared" si="0"/>
        <v>84</v>
      </c>
    </row>
    <row r="17" spans="2:15" ht="21.75" x14ac:dyDescent="0.25">
      <c r="B17" s="18" t="s">
        <v>18</v>
      </c>
      <c r="C17" s="26">
        <v>10</v>
      </c>
      <c r="D17" s="26">
        <v>11</v>
      </c>
      <c r="E17" s="26">
        <v>8</v>
      </c>
      <c r="F17" s="26">
        <v>14</v>
      </c>
      <c r="G17" s="26">
        <v>18</v>
      </c>
      <c r="H17" s="26">
        <v>17</v>
      </c>
      <c r="I17" s="26">
        <v>11</v>
      </c>
      <c r="J17" s="26">
        <v>9</v>
      </c>
      <c r="K17" s="26">
        <v>9</v>
      </c>
      <c r="L17" s="27"/>
      <c r="M17" s="27"/>
      <c r="N17" s="27"/>
      <c r="O17" s="28">
        <f t="shared" si="0"/>
        <v>107</v>
      </c>
    </row>
    <row r="18" spans="2:15" ht="21.75" x14ac:dyDescent="0.25">
      <c r="B18" s="18" t="s">
        <v>2</v>
      </c>
      <c r="C18" s="26">
        <v>6</v>
      </c>
      <c r="D18" s="26">
        <v>10</v>
      </c>
      <c r="E18" s="26">
        <v>5</v>
      </c>
      <c r="F18" s="26">
        <v>7</v>
      </c>
      <c r="G18" s="26">
        <v>6</v>
      </c>
      <c r="H18" s="26">
        <v>11</v>
      </c>
      <c r="I18" s="26">
        <v>10</v>
      </c>
      <c r="J18" s="26">
        <v>7</v>
      </c>
      <c r="K18" s="26">
        <v>9</v>
      </c>
      <c r="L18" s="27"/>
      <c r="M18" s="27"/>
      <c r="N18" s="27"/>
      <c r="O18" s="28">
        <f t="shared" si="0"/>
        <v>71</v>
      </c>
    </row>
    <row r="19" spans="2:15" ht="21.75" x14ac:dyDescent="0.25">
      <c r="B19" s="18" t="s">
        <v>80</v>
      </c>
      <c r="C19" s="26">
        <v>0</v>
      </c>
      <c r="D19" s="26">
        <v>0</v>
      </c>
      <c r="E19" s="26">
        <v>0</v>
      </c>
      <c r="F19" s="26">
        <v>0</v>
      </c>
      <c r="G19" s="26">
        <v>1</v>
      </c>
      <c r="H19" s="26">
        <v>0</v>
      </c>
      <c r="I19" s="26">
        <v>1</v>
      </c>
      <c r="J19" s="26">
        <v>0</v>
      </c>
      <c r="K19" s="26">
        <v>3</v>
      </c>
      <c r="L19" s="27"/>
      <c r="M19" s="27"/>
      <c r="N19" s="27"/>
      <c r="O19" s="28">
        <f t="shared" si="0"/>
        <v>5</v>
      </c>
    </row>
    <row r="20" spans="2:15" ht="21.75" x14ac:dyDescent="0.25">
      <c r="B20" s="18" t="s">
        <v>14</v>
      </c>
      <c r="C20" s="26">
        <v>1</v>
      </c>
      <c r="D20" s="26">
        <v>0</v>
      </c>
      <c r="E20" s="26">
        <v>1</v>
      </c>
      <c r="F20" s="26">
        <v>0</v>
      </c>
      <c r="G20" s="26">
        <v>1</v>
      </c>
      <c r="H20" s="26">
        <v>0</v>
      </c>
      <c r="I20" s="26">
        <v>0</v>
      </c>
      <c r="J20" s="26">
        <v>0</v>
      </c>
      <c r="K20" s="26">
        <v>1</v>
      </c>
      <c r="L20" s="27"/>
      <c r="M20" s="27"/>
      <c r="N20" s="27"/>
      <c r="O20" s="28">
        <f t="shared" si="0"/>
        <v>4</v>
      </c>
    </row>
    <row r="21" spans="2:15" ht="21.75" x14ac:dyDescent="0.25">
      <c r="B21" s="18" t="s">
        <v>122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1</v>
      </c>
      <c r="L21" s="27"/>
      <c r="M21" s="27"/>
      <c r="N21" s="27"/>
      <c r="O21" s="28">
        <f t="shared" si="0"/>
        <v>1</v>
      </c>
    </row>
    <row r="22" spans="2:15" ht="18.75" x14ac:dyDescent="0.25">
      <c r="B22" s="19" t="s">
        <v>21</v>
      </c>
      <c r="C22" s="29">
        <f t="shared" ref="C22:K22" si="1">SUM(C4:C21)</f>
        <v>888</v>
      </c>
      <c r="D22" s="29">
        <f t="shared" si="1"/>
        <v>911</v>
      </c>
      <c r="E22" s="29">
        <f t="shared" si="1"/>
        <v>850</v>
      </c>
      <c r="F22" s="29">
        <f t="shared" si="1"/>
        <v>859</v>
      </c>
      <c r="G22" s="29">
        <f t="shared" si="1"/>
        <v>887</v>
      </c>
      <c r="H22" s="29">
        <f t="shared" si="1"/>
        <v>972</v>
      </c>
      <c r="I22" s="29">
        <f t="shared" si="1"/>
        <v>952</v>
      </c>
      <c r="J22" s="29">
        <f t="shared" si="1"/>
        <v>996</v>
      </c>
      <c r="K22" s="29">
        <f t="shared" si="1"/>
        <v>943</v>
      </c>
      <c r="L22" s="29"/>
      <c r="M22" s="29"/>
      <c r="N22" s="29"/>
      <c r="O22" s="41">
        <f t="shared" si="0"/>
        <v>8258</v>
      </c>
    </row>
  </sheetData>
  <mergeCells count="1">
    <mergeCell ref="B2:O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44"/>
  <sheetViews>
    <sheetView rightToLeft="1" topLeftCell="A31" workbookViewId="0">
      <selection activeCell="H8" sqref="H8"/>
    </sheetView>
  </sheetViews>
  <sheetFormatPr defaultRowHeight="15" x14ac:dyDescent="0.25"/>
  <cols>
    <col min="2" max="2" width="20.42578125" customWidth="1"/>
    <col min="3" max="3" width="33.42578125" customWidth="1"/>
    <col min="4" max="4" width="38" customWidth="1"/>
  </cols>
  <sheetData>
    <row r="2" spans="2:4" ht="22.5" x14ac:dyDescent="0.55000000000000004">
      <c r="B2" s="51" t="s">
        <v>121</v>
      </c>
      <c r="C2" s="51"/>
      <c r="D2" s="51"/>
    </row>
    <row r="3" spans="2:4" ht="37.5" x14ac:dyDescent="0.25">
      <c r="B3" s="16" t="s">
        <v>35</v>
      </c>
      <c r="C3" s="17" t="s">
        <v>93</v>
      </c>
      <c r="D3" s="17" t="s">
        <v>94</v>
      </c>
    </row>
    <row r="4" spans="2:4" ht="21.75" x14ac:dyDescent="0.25">
      <c r="B4" s="18" t="s">
        <v>2</v>
      </c>
      <c r="C4" s="18">
        <v>0.55000000000000004</v>
      </c>
      <c r="D4" s="22">
        <v>0</v>
      </c>
    </row>
    <row r="5" spans="2:4" ht="21.75" x14ac:dyDescent="0.25">
      <c r="B5" s="18" t="s">
        <v>80</v>
      </c>
      <c r="C5" s="18">
        <v>0.55000000000000004</v>
      </c>
      <c r="D5" s="22">
        <v>0</v>
      </c>
    </row>
    <row r="6" spans="2:4" ht="21.75" x14ac:dyDescent="0.25">
      <c r="B6" s="18" t="s">
        <v>13</v>
      </c>
      <c r="C6" s="18">
        <v>0.02</v>
      </c>
      <c r="D6" s="22">
        <v>0</v>
      </c>
    </row>
    <row r="7" spans="2:4" ht="21.75" x14ac:dyDescent="0.25">
      <c r="B7" s="18" t="s">
        <v>0</v>
      </c>
      <c r="C7" s="18">
        <v>60</v>
      </c>
      <c r="D7" s="22">
        <v>520</v>
      </c>
    </row>
    <row r="8" spans="2:4" ht="21.75" x14ac:dyDescent="0.25">
      <c r="B8" s="18" t="s">
        <v>10</v>
      </c>
      <c r="C8" s="18">
        <v>7.5</v>
      </c>
      <c r="D8" s="22">
        <v>170</v>
      </c>
    </row>
    <row r="9" spans="2:4" ht="21.75" x14ac:dyDescent="0.25">
      <c r="B9" s="18" t="s">
        <v>8</v>
      </c>
      <c r="C9" s="18">
        <v>13.6</v>
      </c>
      <c r="D9" s="22">
        <v>22</v>
      </c>
    </row>
    <row r="10" spans="2:4" ht="21.75" x14ac:dyDescent="0.25">
      <c r="B10" s="18" t="s">
        <v>6</v>
      </c>
      <c r="C10" s="18">
        <v>13.4</v>
      </c>
      <c r="D10" s="22">
        <v>600</v>
      </c>
    </row>
    <row r="11" spans="2:4" ht="21.75" x14ac:dyDescent="0.25">
      <c r="B11" s="18" t="s">
        <v>16</v>
      </c>
      <c r="C11" s="18">
        <v>0.03</v>
      </c>
      <c r="D11" s="22">
        <v>0</v>
      </c>
    </row>
    <row r="12" spans="2:4" ht="21.75" x14ac:dyDescent="0.25">
      <c r="B12" s="18" t="s">
        <v>11</v>
      </c>
      <c r="C12" s="18">
        <v>0.4</v>
      </c>
      <c r="D12" s="22">
        <v>0</v>
      </c>
    </row>
    <row r="13" spans="2:4" ht="21.75" x14ac:dyDescent="0.25">
      <c r="B13" s="18" t="s">
        <v>7</v>
      </c>
      <c r="C13" s="18">
        <v>9.5</v>
      </c>
      <c r="D13" s="22">
        <v>440</v>
      </c>
    </row>
    <row r="14" spans="2:4" ht="21.75" x14ac:dyDescent="0.25">
      <c r="B14" s="18" t="s">
        <v>12</v>
      </c>
      <c r="C14" s="18">
        <v>0.05</v>
      </c>
      <c r="D14" s="22">
        <v>0</v>
      </c>
    </row>
    <row r="15" spans="2:4" ht="21.75" x14ac:dyDescent="0.25">
      <c r="B15" s="18" t="s">
        <v>1</v>
      </c>
      <c r="C15" s="18">
        <v>4</v>
      </c>
      <c r="D15" s="22">
        <v>270</v>
      </c>
    </row>
    <row r="16" spans="2:4" ht="21.75" x14ac:dyDescent="0.25">
      <c r="B16" s="18" t="s">
        <v>18</v>
      </c>
      <c r="C16" s="18">
        <v>0.6</v>
      </c>
      <c r="D16" s="22">
        <v>0</v>
      </c>
    </row>
    <row r="17" spans="2:4" ht="21.75" x14ac:dyDescent="0.25">
      <c r="B17" s="18" t="s">
        <v>4</v>
      </c>
      <c r="C17" s="18">
        <v>2.7</v>
      </c>
      <c r="D17" s="22">
        <v>22</v>
      </c>
    </row>
    <row r="18" spans="2:4" ht="21.75" x14ac:dyDescent="0.25">
      <c r="B18" s="18" t="s">
        <v>3</v>
      </c>
      <c r="C18" s="18">
        <v>166</v>
      </c>
      <c r="D18" s="22">
        <v>6800</v>
      </c>
    </row>
    <row r="19" spans="2:4" ht="21.75" x14ac:dyDescent="0.25">
      <c r="B19" s="18" t="s">
        <v>15</v>
      </c>
      <c r="C19" s="18">
        <v>0.6</v>
      </c>
      <c r="D19" s="22">
        <v>0</v>
      </c>
    </row>
    <row r="20" spans="2:4" ht="21.75" x14ac:dyDescent="0.25">
      <c r="B20" s="18" t="s">
        <v>14</v>
      </c>
      <c r="C20" s="18">
        <v>0.5</v>
      </c>
      <c r="D20" s="22">
        <v>17</v>
      </c>
    </row>
    <row r="21" spans="2:4" ht="21.75" x14ac:dyDescent="0.25">
      <c r="B21" s="18" t="s">
        <v>5</v>
      </c>
      <c r="C21" s="18">
        <v>2.7</v>
      </c>
      <c r="D21" s="22">
        <v>2</v>
      </c>
    </row>
    <row r="22" spans="2:4" ht="21.75" x14ac:dyDescent="0.25">
      <c r="B22" s="18" t="s">
        <v>9</v>
      </c>
      <c r="C22" s="18">
        <v>2.8</v>
      </c>
      <c r="D22" s="22">
        <v>16</v>
      </c>
    </row>
    <row r="23" spans="2:4" ht="18.75" x14ac:dyDescent="0.25">
      <c r="B23" s="19" t="s">
        <v>21</v>
      </c>
      <c r="C23" s="19">
        <f>SUM(C4:C22)</f>
        <v>285.5</v>
      </c>
      <c r="D23" s="23">
        <f>SUM(D4:D22)</f>
        <v>8879</v>
      </c>
    </row>
    <row r="27" spans="2:4" ht="53.25" customHeight="1" x14ac:dyDescent="0.6">
      <c r="B27" s="52" t="s">
        <v>101</v>
      </c>
      <c r="C27" s="52"/>
      <c r="D27" s="1"/>
    </row>
    <row r="28" spans="2:4" ht="22.5" x14ac:dyDescent="0.25">
      <c r="B28" s="16" t="s">
        <v>35</v>
      </c>
      <c r="C28" s="17" t="s">
        <v>43</v>
      </c>
    </row>
    <row r="29" spans="2:4" ht="21.75" x14ac:dyDescent="0.25">
      <c r="B29" s="18" t="s">
        <v>10</v>
      </c>
      <c r="C29" s="26">
        <v>251</v>
      </c>
    </row>
    <row r="30" spans="2:4" ht="21.75" x14ac:dyDescent="0.25">
      <c r="B30" s="18" t="s">
        <v>95</v>
      </c>
      <c r="C30" s="26">
        <v>3</v>
      </c>
    </row>
    <row r="31" spans="2:4" ht="21.75" x14ac:dyDescent="0.25">
      <c r="B31" s="18" t="s">
        <v>96</v>
      </c>
      <c r="C31" s="26">
        <v>33</v>
      </c>
    </row>
    <row r="32" spans="2:4" ht="21.75" x14ac:dyDescent="0.25">
      <c r="B32" s="18" t="s">
        <v>2</v>
      </c>
      <c r="C32" s="26">
        <v>0</v>
      </c>
    </row>
    <row r="33" spans="2:3" ht="21.75" x14ac:dyDescent="0.25">
      <c r="B33" s="18" t="s">
        <v>9</v>
      </c>
      <c r="C33" s="26">
        <v>198</v>
      </c>
    </row>
    <row r="34" spans="2:3" ht="21.75" x14ac:dyDescent="0.25">
      <c r="B34" s="18" t="s">
        <v>8</v>
      </c>
      <c r="C34" s="26">
        <v>178</v>
      </c>
    </row>
    <row r="35" spans="2:3" ht="21.75" x14ac:dyDescent="0.25">
      <c r="B35" s="18" t="s">
        <v>7</v>
      </c>
      <c r="C35" s="26">
        <v>998</v>
      </c>
    </row>
    <row r="36" spans="2:3" ht="21.75" x14ac:dyDescent="0.25">
      <c r="B36" s="18" t="s">
        <v>97</v>
      </c>
      <c r="C36" s="26">
        <v>1</v>
      </c>
    </row>
    <row r="37" spans="2:3" ht="21.75" x14ac:dyDescent="0.25">
      <c r="B37" s="18" t="s">
        <v>98</v>
      </c>
      <c r="C37" s="26">
        <v>1170</v>
      </c>
    </row>
    <row r="38" spans="2:3" ht="21.75" x14ac:dyDescent="0.25">
      <c r="B38" s="18" t="s">
        <v>86</v>
      </c>
      <c r="C38" s="26">
        <v>159</v>
      </c>
    </row>
    <row r="39" spans="2:3" ht="21.75" x14ac:dyDescent="0.25">
      <c r="B39" s="18" t="s">
        <v>11</v>
      </c>
      <c r="C39" s="26">
        <v>334</v>
      </c>
    </row>
    <row r="40" spans="2:3" ht="21.75" x14ac:dyDescent="0.25">
      <c r="B40" s="18" t="s">
        <v>99</v>
      </c>
      <c r="C40" s="26">
        <v>97</v>
      </c>
    </row>
    <row r="41" spans="2:3" ht="21.75" x14ac:dyDescent="0.25">
      <c r="B41" s="18" t="s">
        <v>5</v>
      </c>
      <c r="C41" s="26">
        <v>393</v>
      </c>
    </row>
    <row r="42" spans="2:3" ht="21.75" x14ac:dyDescent="0.25">
      <c r="B42" s="18" t="s">
        <v>6</v>
      </c>
      <c r="C42" s="26">
        <v>1013</v>
      </c>
    </row>
    <row r="43" spans="2:3" ht="21.75" x14ac:dyDescent="0.25">
      <c r="B43" s="18" t="s">
        <v>100</v>
      </c>
      <c r="C43" s="26">
        <v>40</v>
      </c>
    </row>
    <row r="44" spans="2:3" ht="18.75" x14ac:dyDescent="0.25">
      <c r="B44" s="19" t="s">
        <v>21</v>
      </c>
      <c r="C44" s="29">
        <f>SUM(C29:C43)</f>
        <v>4868</v>
      </c>
    </row>
  </sheetData>
  <mergeCells count="2">
    <mergeCell ref="B2:D2"/>
    <mergeCell ref="B27:C2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N22"/>
  <sheetViews>
    <sheetView rightToLeft="1" topLeftCell="A13" workbookViewId="0">
      <selection activeCell="P22" sqref="P22"/>
    </sheetView>
  </sheetViews>
  <sheetFormatPr defaultRowHeight="15" x14ac:dyDescent="0.25"/>
  <cols>
    <col min="3" max="8" width="11.28515625" bestFit="1" customWidth="1"/>
    <col min="9" max="14" width="9.140625" bestFit="1" customWidth="1"/>
  </cols>
  <sheetData>
    <row r="2" spans="2:14" ht="24.75" x14ac:dyDescent="0.6">
      <c r="B2" s="49" t="s">
        <v>102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ht="18.75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</row>
    <row r="4" spans="2:14" ht="21.75" x14ac:dyDescent="0.25">
      <c r="B4" s="18" t="s">
        <v>2</v>
      </c>
      <c r="C4" s="22">
        <v>75</v>
      </c>
      <c r="D4" s="22">
        <v>75</v>
      </c>
      <c r="E4" s="22">
        <v>75</v>
      </c>
      <c r="F4" s="22">
        <v>75</v>
      </c>
      <c r="G4" s="22">
        <v>75</v>
      </c>
      <c r="H4" s="22">
        <v>75</v>
      </c>
      <c r="I4" s="22">
        <v>75</v>
      </c>
      <c r="J4" s="22">
        <v>75</v>
      </c>
      <c r="K4" s="22">
        <v>75</v>
      </c>
      <c r="L4" s="24"/>
      <c r="M4" s="24"/>
      <c r="N4" s="24"/>
    </row>
    <row r="5" spans="2:14" ht="21.75" x14ac:dyDescent="0.25">
      <c r="B5" s="18" t="s">
        <v>83</v>
      </c>
      <c r="C5" s="22">
        <v>120</v>
      </c>
      <c r="D5" s="22">
        <v>120</v>
      </c>
      <c r="E5" s="22">
        <v>120</v>
      </c>
      <c r="F5" s="22">
        <v>120</v>
      </c>
      <c r="G5" s="22">
        <v>120</v>
      </c>
      <c r="H5" s="22">
        <v>120</v>
      </c>
      <c r="I5" s="22">
        <v>120</v>
      </c>
      <c r="J5" s="22">
        <v>120</v>
      </c>
      <c r="K5" s="22">
        <v>120</v>
      </c>
      <c r="L5" s="24"/>
      <c r="M5" s="24"/>
      <c r="N5" s="24"/>
    </row>
    <row r="6" spans="2:14" ht="21.75" x14ac:dyDescent="0.25">
      <c r="B6" s="18" t="s">
        <v>8</v>
      </c>
      <c r="C6" s="22">
        <v>30</v>
      </c>
      <c r="D6" s="22">
        <v>30</v>
      </c>
      <c r="E6" s="22">
        <v>30</v>
      </c>
      <c r="F6" s="22">
        <v>30</v>
      </c>
      <c r="G6" s="22">
        <v>30</v>
      </c>
      <c r="H6" s="22">
        <v>30</v>
      </c>
      <c r="I6" s="22">
        <v>30</v>
      </c>
      <c r="J6" s="22">
        <v>30</v>
      </c>
      <c r="K6" s="22">
        <v>30</v>
      </c>
      <c r="L6" s="24"/>
      <c r="M6" s="24"/>
      <c r="N6" s="24"/>
    </row>
    <row r="7" spans="2:14" ht="21.75" x14ac:dyDescent="0.25">
      <c r="B7" s="18" t="s">
        <v>6</v>
      </c>
      <c r="C7" s="22">
        <v>170</v>
      </c>
      <c r="D7" s="22">
        <v>170</v>
      </c>
      <c r="E7" s="22">
        <v>170</v>
      </c>
      <c r="F7" s="22">
        <v>170</v>
      </c>
      <c r="G7" s="22">
        <v>170</v>
      </c>
      <c r="H7" s="22">
        <v>170</v>
      </c>
      <c r="I7" s="22">
        <v>170</v>
      </c>
      <c r="J7" s="22">
        <v>170</v>
      </c>
      <c r="K7" s="22">
        <v>170</v>
      </c>
      <c r="L7" s="24"/>
      <c r="M7" s="24"/>
      <c r="N7" s="24"/>
    </row>
    <row r="8" spans="2:14" ht="21.75" x14ac:dyDescent="0.25">
      <c r="B8" s="18" t="s">
        <v>103</v>
      </c>
      <c r="C8" s="22">
        <v>8</v>
      </c>
      <c r="D8" s="22">
        <v>8</v>
      </c>
      <c r="E8" s="22">
        <v>8</v>
      </c>
      <c r="F8" s="22">
        <v>8</v>
      </c>
      <c r="G8" s="22">
        <v>8</v>
      </c>
      <c r="H8" s="22">
        <v>8</v>
      </c>
      <c r="I8" s="22">
        <v>8</v>
      </c>
      <c r="J8" s="22">
        <v>8</v>
      </c>
      <c r="K8" s="22">
        <v>8</v>
      </c>
      <c r="L8" s="24"/>
      <c r="M8" s="24"/>
      <c r="N8" s="24"/>
    </row>
    <row r="9" spans="2:14" ht="21.75" x14ac:dyDescent="0.25">
      <c r="B9" s="18" t="s">
        <v>7</v>
      </c>
      <c r="C9" s="22">
        <v>15</v>
      </c>
      <c r="D9" s="22">
        <v>15</v>
      </c>
      <c r="E9" s="22">
        <v>15</v>
      </c>
      <c r="F9" s="22">
        <v>15</v>
      </c>
      <c r="G9" s="22">
        <v>15</v>
      </c>
      <c r="H9" s="22">
        <v>15</v>
      </c>
      <c r="I9" s="22">
        <v>15</v>
      </c>
      <c r="J9" s="22">
        <v>15</v>
      </c>
      <c r="K9" s="22">
        <v>15</v>
      </c>
      <c r="L9" s="24"/>
      <c r="M9" s="24"/>
      <c r="N9" s="24"/>
    </row>
    <row r="10" spans="2:14" ht="21.75" x14ac:dyDescent="0.25">
      <c r="B10" s="18" t="s">
        <v>84</v>
      </c>
      <c r="C10" s="22">
        <v>520</v>
      </c>
      <c r="D10" s="22">
        <v>520</v>
      </c>
      <c r="E10" s="22">
        <v>520</v>
      </c>
      <c r="F10" s="22">
        <v>520</v>
      </c>
      <c r="G10" s="22">
        <v>520</v>
      </c>
      <c r="H10" s="22">
        <v>520</v>
      </c>
      <c r="I10" s="22">
        <v>520</v>
      </c>
      <c r="J10" s="22">
        <v>520</v>
      </c>
      <c r="K10" s="22">
        <v>520</v>
      </c>
      <c r="L10" s="24"/>
      <c r="M10" s="24"/>
      <c r="N10" s="24"/>
    </row>
    <row r="11" spans="2:14" ht="21.75" x14ac:dyDescent="0.25">
      <c r="B11" s="18" t="s">
        <v>85</v>
      </c>
      <c r="C11" s="22">
        <v>220</v>
      </c>
      <c r="D11" s="22">
        <v>220</v>
      </c>
      <c r="E11" s="22">
        <v>220</v>
      </c>
      <c r="F11" s="22">
        <v>220</v>
      </c>
      <c r="G11" s="22">
        <v>220</v>
      </c>
      <c r="H11" s="22">
        <v>220</v>
      </c>
      <c r="I11" s="22">
        <v>220</v>
      </c>
      <c r="J11" s="22">
        <v>220</v>
      </c>
      <c r="K11" s="22">
        <v>220</v>
      </c>
      <c r="L11" s="24"/>
      <c r="M11" s="24"/>
      <c r="N11" s="24"/>
    </row>
    <row r="12" spans="2:14" ht="21.75" x14ac:dyDescent="0.25">
      <c r="B12" s="18" t="s">
        <v>1</v>
      </c>
      <c r="C12" s="22">
        <v>150</v>
      </c>
      <c r="D12" s="22">
        <v>150</v>
      </c>
      <c r="E12" s="22">
        <v>150</v>
      </c>
      <c r="F12" s="22">
        <v>150</v>
      </c>
      <c r="G12" s="22">
        <v>150</v>
      </c>
      <c r="H12" s="22">
        <v>150</v>
      </c>
      <c r="I12" s="22">
        <v>150</v>
      </c>
      <c r="J12" s="22">
        <v>150</v>
      </c>
      <c r="K12" s="22">
        <v>150</v>
      </c>
      <c r="L12" s="24"/>
      <c r="M12" s="24"/>
      <c r="N12" s="24"/>
    </row>
    <row r="13" spans="2:14" ht="21.75" x14ac:dyDescent="0.25">
      <c r="B13" s="18" t="s">
        <v>104</v>
      </c>
      <c r="C13" s="22">
        <v>7</v>
      </c>
      <c r="D13" s="22">
        <v>7</v>
      </c>
      <c r="E13" s="22">
        <v>7</v>
      </c>
      <c r="F13" s="22">
        <v>7</v>
      </c>
      <c r="G13" s="22">
        <v>7</v>
      </c>
      <c r="H13" s="22">
        <v>7</v>
      </c>
      <c r="I13" s="22">
        <v>7</v>
      </c>
      <c r="J13" s="22">
        <v>7</v>
      </c>
      <c r="K13" s="22">
        <v>7</v>
      </c>
      <c r="L13" s="24"/>
      <c r="M13" s="24"/>
      <c r="N13" s="24"/>
    </row>
    <row r="14" spans="2:14" ht="21.75" x14ac:dyDescent="0.25">
      <c r="B14" s="18" t="s">
        <v>4</v>
      </c>
      <c r="C14" s="22">
        <v>1100</v>
      </c>
      <c r="D14" s="22">
        <v>1100</v>
      </c>
      <c r="E14" s="22">
        <v>1100</v>
      </c>
      <c r="F14" s="22">
        <v>1100</v>
      </c>
      <c r="G14" s="22">
        <v>1100</v>
      </c>
      <c r="H14" s="22">
        <v>1100</v>
      </c>
      <c r="I14" s="22">
        <v>1100</v>
      </c>
      <c r="J14" s="22">
        <v>1100</v>
      </c>
      <c r="K14" s="22">
        <v>1100</v>
      </c>
      <c r="L14" s="24"/>
      <c r="M14" s="24"/>
      <c r="N14" s="24"/>
    </row>
    <row r="15" spans="2:14" ht="23.25" customHeight="1" x14ac:dyDescent="0.25">
      <c r="B15" s="18" t="s">
        <v>82</v>
      </c>
      <c r="C15" s="22">
        <v>3330</v>
      </c>
      <c r="D15" s="22">
        <v>3330</v>
      </c>
      <c r="E15" s="22">
        <v>3330</v>
      </c>
      <c r="F15" s="22">
        <v>3330</v>
      </c>
      <c r="G15" s="22">
        <v>3330</v>
      </c>
      <c r="H15" s="22">
        <v>3330</v>
      </c>
      <c r="I15" s="22">
        <v>3330</v>
      </c>
      <c r="J15" s="22">
        <v>3330</v>
      </c>
      <c r="K15" s="22">
        <v>3330</v>
      </c>
      <c r="L15" s="24"/>
      <c r="M15" s="24"/>
      <c r="N15" s="24"/>
    </row>
    <row r="16" spans="2:14" ht="21.75" x14ac:dyDescent="0.25">
      <c r="B16" s="18" t="s">
        <v>86</v>
      </c>
      <c r="C16" s="22">
        <v>17370</v>
      </c>
      <c r="D16" s="22">
        <v>17370</v>
      </c>
      <c r="E16" s="22">
        <v>17370</v>
      </c>
      <c r="F16" s="22">
        <v>17370</v>
      </c>
      <c r="G16" s="22">
        <v>17370</v>
      </c>
      <c r="H16" s="22">
        <v>17370</v>
      </c>
      <c r="I16" s="22">
        <v>17370</v>
      </c>
      <c r="J16" s="22">
        <v>17370</v>
      </c>
      <c r="K16" s="22">
        <v>17370</v>
      </c>
      <c r="L16" s="24"/>
      <c r="M16" s="24"/>
      <c r="N16" s="24"/>
    </row>
    <row r="17" spans="2:14" ht="21.75" x14ac:dyDescent="0.25">
      <c r="B17" s="18" t="s">
        <v>87</v>
      </c>
      <c r="C17" s="22">
        <v>1450</v>
      </c>
      <c r="D17" s="22">
        <v>1450</v>
      </c>
      <c r="E17" s="22">
        <v>1450</v>
      </c>
      <c r="F17" s="22">
        <v>1450</v>
      </c>
      <c r="G17" s="22">
        <v>1450</v>
      </c>
      <c r="H17" s="22">
        <v>1450</v>
      </c>
      <c r="I17" s="22">
        <v>1450</v>
      </c>
      <c r="J17" s="22">
        <v>1450</v>
      </c>
      <c r="K17" s="22">
        <v>1450</v>
      </c>
      <c r="L17" s="24"/>
      <c r="M17" s="24"/>
      <c r="N17" s="24"/>
    </row>
    <row r="18" spans="2:14" ht="21.75" x14ac:dyDescent="0.25">
      <c r="B18" s="18" t="s">
        <v>14</v>
      </c>
      <c r="C18" s="22">
        <v>170</v>
      </c>
      <c r="D18" s="22">
        <v>170</v>
      </c>
      <c r="E18" s="22">
        <v>170</v>
      </c>
      <c r="F18" s="22">
        <v>170</v>
      </c>
      <c r="G18" s="22">
        <v>170</v>
      </c>
      <c r="H18" s="22">
        <v>170</v>
      </c>
      <c r="I18" s="22">
        <v>170</v>
      </c>
      <c r="J18" s="22">
        <v>170</v>
      </c>
      <c r="K18" s="22">
        <v>170</v>
      </c>
      <c r="L18" s="24"/>
      <c r="M18" s="24"/>
      <c r="N18" s="24"/>
    </row>
    <row r="19" spans="2:14" ht="21.75" x14ac:dyDescent="0.25">
      <c r="B19" s="18" t="s">
        <v>5</v>
      </c>
      <c r="C19" s="22">
        <v>250</v>
      </c>
      <c r="D19" s="22">
        <v>250</v>
      </c>
      <c r="E19" s="22">
        <v>250</v>
      </c>
      <c r="F19" s="22">
        <v>250</v>
      </c>
      <c r="G19" s="22">
        <v>250</v>
      </c>
      <c r="H19" s="22">
        <v>250</v>
      </c>
      <c r="I19" s="22">
        <v>250</v>
      </c>
      <c r="J19" s="22">
        <v>250</v>
      </c>
      <c r="K19" s="22">
        <v>250</v>
      </c>
      <c r="L19" s="24"/>
      <c r="M19" s="24"/>
      <c r="N19" s="24"/>
    </row>
    <row r="20" spans="2:14" ht="21.75" x14ac:dyDescent="0.25">
      <c r="B20" s="18" t="s">
        <v>105</v>
      </c>
      <c r="C20" s="22">
        <v>100</v>
      </c>
      <c r="D20" s="22">
        <v>100</v>
      </c>
      <c r="E20" s="22">
        <v>100</v>
      </c>
      <c r="F20" s="22">
        <v>100</v>
      </c>
      <c r="G20" s="22">
        <v>100</v>
      </c>
      <c r="H20" s="22">
        <v>100</v>
      </c>
      <c r="I20" s="22">
        <v>100</v>
      </c>
      <c r="J20" s="22">
        <v>100</v>
      </c>
      <c r="K20" s="22">
        <v>100</v>
      </c>
      <c r="L20" s="24"/>
      <c r="M20" s="24"/>
      <c r="N20" s="24"/>
    </row>
    <row r="21" spans="2:14" ht="21.75" x14ac:dyDescent="0.25">
      <c r="B21" s="18" t="s">
        <v>88</v>
      </c>
      <c r="C21" s="22">
        <v>530</v>
      </c>
      <c r="D21" s="22">
        <v>530</v>
      </c>
      <c r="E21" s="22">
        <v>530</v>
      </c>
      <c r="F21" s="22">
        <v>530</v>
      </c>
      <c r="G21" s="22">
        <v>530</v>
      </c>
      <c r="H21" s="22">
        <v>530</v>
      </c>
      <c r="I21" s="22">
        <v>530</v>
      </c>
      <c r="J21" s="22">
        <v>530</v>
      </c>
      <c r="K21" s="22">
        <v>530</v>
      </c>
      <c r="L21" s="24"/>
      <c r="M21" s="24"/>
      <c r="N21" s="24"/>
    </row>
    <row r="22" spans="2:14" ht="18.75" x14ac:dyDescent="0.25">
      <c r="B22" s="19" t="s">
        <v>21</v>
      </c>
      <c r="C22" s="25">
        <f t="shared" ref="C22:K22" si="0">SUM(C4:C21)</f>
        <v>25615</v>
      </c>
      <c r="D22" s="25">
        <f t="shared" si="0"/>
        <v>25615</v>
      </c>
      <c r="E22" s="25">
        <f t="shared" si="0"/>
        <v>25615</v>
      </c>
      <c r="F22" s="25">
        <f t="shared" si="0"/>
        <v>25615</v>
      </c>
      <c r="G22" s="25">
        <f t="shared" si="0"/>
        <v>25615</v>
      </c>
      <c r="H22" s="25">
        <f t="shared" si="0"/>
        <v>25615</v>
      </c>
      <c r="I22" s="25">
        <f t="shared" si="0"/>
        <v>25615</v>
      </c>
      <c r="J22" s="25">
        <f t="shared" si="0"/>
        <v>25615</v>
      </c>
      <c r="K22" s="25">
        <f t="shared" si="0"/>
        <v>25615</v>
      </c>
      <c r="L22" s="25"/>
      <c r="M22" s="25"/>
      <c r="N22" s="25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فراداده ها</vt:lpstr>
      <vt:lpstr>مسافر جابجا شده</vt:lpstr>
      <vt:lpstr>بار کانتینری</vt:lpstr>
      <vt:lpstr>میزان تخلیه کالا </vt:lpstr>
      <vt:lpstr>میزان بارگیری کالا </vt:lpstr>
      <vt:lpstr>تعداد شناورهای وارده</vt:lpstr>
      <vt:lpstr>آمار سالانه</vt:lpstr>
      <vt:lpstr>ظرفیت اسمی مسافر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سید جلال الدین حسینی</dc:creator>
  <cp:lastModifiedBy>Hamid Rakhshani</cp:lastModifiedBy>
  <dcterms:created xsi:type="dcterms:W3CDTF">2024-10-06T10:37:17Z</dcterms:created>
  <dcterms:modified xsi:type="dcterms:W3CDTF">2026-07-01T08:12:23Z</dcterms:modified>
</cp:coreProperties>
</file>