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J:\سایت\1405\14040410\"/>
    </mc:Choice>
  </mc:AlternateContent>
  <xr:revisionPtr revIDLastSave="0" documentId="13_ncr:1_{6A04F8E3-4937-4F15-B2FF-0562F46CAE6C}" xr6:coauthVersionLast="47" xr6:coauthVersionMax="47" xr10:uidLastSave="{00000000-0000-0000-0000-000000000000}"/>
  <bookViews>
    <workbookView xWindow="-120" yWindow="-120" windowWidth="21840" windowHeight="13020" tabRatio="889" xr2:uid="{00000000-000D-0000-FFFF-FFFF00000000}"/>
  </bookViews>
  <sheets>
    <sheet name="فهرست" sheetId="11" r:id="rId1"/>
    <sheet name="فراداده ها" sheetId="7" r:id="rId2"/>
    <sheet name="مسافر جابجا شده" sheetId="10" r:id="rId3"/>
    <sheet name="بار کانتینری" sheetId="9" r:id="rId4"/>
    <sheet name="میزان تخلیه کالا " sheetId="1" r:id="rId5"/>
    <sheet name="میزان بارگیری کالا " sheetId="2" r:id="rId6"/>
    <sheet name="تعداد شناورهای وارده" sheetId="3" r:id="rId7"/>
    <sheet name="آمار سالانه" sheetId="4" r:id="rId8"/>
    <sheet name="ظرفیت اسمی مسافر" sheetId="8" r:id="rId9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" l="1"/>
  <c r="D35" i="1"/>
  <c r="E35" i="1"/>
  <c r="F35" i="1"/>
  <c r="G35" i="1"/>
  <c r="H35" i="1"/>
  <c r="I35" i="1"/>
  <c r="J35" i="1"/>
  <c r="K35" i="1"/>
  <c r="L35" i="1"/>
  <c r="M35" i="1"/>
  <c r="N35" i="1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2"/>
  <c r="I42" i="1"/>
  <c r="J42" i="1"/>
  <c r="K42" i="1"/>
  <c r="L42" i="1"/>
  <c r="M42" i="1"/>
  <c r="N42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I26" i="1"/>
  <c r="J26" i="1"/>
  <c r="K26" i="1"/>
  <c r="L26" i="1"/>
  <c r="M26" i="1"/>
  <c r="N26" i="1"/>
  <c r="C26" i="1"/>
  <c r="D26" i="1"/>
  <c r="E26" i="1"/>
  <c r="F26" i="1"/>
  <c r="G26" i="1"/>
  <c r="H26" i="1"/>
  <c r="D23" i="9"/>
  <c r="E23" i="9"/>
  <c r="F23" i="9"/>
  <c r="G23" i="9"/>
  <c r="H23" i="9"/>
  <c r="I23" i="9"/>
  <c r="J23" i="9"/>
  <c r="K23" i="9"/>
  <c r="L23" i="9"/>
  <c r="M23" i="9"/>
  <c r="N23" i="9"/>
  <c r="D17" i="9"/>
  <c r="E17" i="9"/>
  <c r="F17" i="9"/>
  <c r="G17" i="9"/>
  <c r="H17" i="9"/>
  <c r="I17" i="9"/>
  <c r="J17" i="9"/>
  <c r="K17" i="9"/>
  <c r="L17" i="9"/>
  <c r="M17" i="9"/>
  <c r="N17" i="9"/>
  <c r="C17" i="9"/>
  <c r="O15" i="9"/>
  <c r="O16" i="9"/>
  <c r="O4" i="9"/>
  <c r="O5" i="9"/>
  <c r="O6" i="9"/>
  <c r="O7" i="9"/>
  <c r="O8" i="9"/>
  <c r="O9" i="9"/>
  <c r="O10" i="9"/>
  <c r="O11" i="9"/>
  <c r="O12" i="9"/>
  <c r="O13" i="9"/>
  <c r="O14" i="9"/>
  <c r="I29" i="10"/>
  <c r="J29" i="10"/>
  <c r="K29" i="10"/>
  <c r="L29" i="10"/>
  <c r="M29" i="10"/>
  <c r="N29" i="10"/>
  <c r="I23" i="10"/>
  <c r="J23" i="10"/>
  <c r="K23" i="10"/>
  <c r="L23" i="10"/>
  <c r="M23" i="10"/>
  <c r="N23" i="10"/>
  <c r="F22" i="8"/>
  <c r="F22" i="3"/>
  <c r="C22" i="3"/>
  <c r="D22" i="3"/>
  <c r="E22" i="3"/>
  <c r="F42" i="2"/>
  <c r="F34" i="2"/>
  <c r="F25" i="2"/>
  <c r="O21" i="2"/>
  <c r="F42" i="1"/>
  <c r="G42" i="1"/>
  <c r="H42" i="1"/>
  <c r="F29" i="10"/>
  <c r="G29" i="10"/>
  <c r="H29" i="10"/>
  <c r="O18" i="10"/>
  <c r="F23" i="10"/>
  <c r="G23" i="10"/>
  <c r="H23" i="10"/>
  <c r="C23" i="10"/>
  <c r="D23" i="10"/>
  <c r="E23" i="10"/>
  <c r="O3" i="9"/>
  <c r="O4" i="2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3" i="2"/>
  <c r="O24" i="2"/>
  <c r="O4" i="1"/>
  <c r="O5" i="1"/>
  <c r="C25" i="2"/>
  <c r="D25" i="2"/>
  <c r="E25" i="2"/>
  <c r="O17" i="9" l="1"/>
  <c r="E22" i="8"/>
  <c r="D22" i="8"/>
  <c r="C22" i="8"/>
  <c r="O40" i="1"/>
  <c r="O41" i="1"/>
  <c r="O3" i="1"/>
  <c r="O4" i="10"/>
  <c r="O5" i="10"/>
  <c r="O6" i="10"/>
  <c r="O7" i="10"/>
  <c r="O8" i="10"/>
  <c r="O9" i="10"/>
  <c r="O10" i="10"/>
  <c r="O11" i="10"/>
  <c r="O12" i="10"/>
  <c r="O13" i="10"/>
  <c r="O14" i="10"/>
  <c r="O15" i="10"/>
  <c r="O16" i="10"/>
  <c r="O17" i="10"/>
  <c r="O19" i="10"/>
  <c r="O20" i="10"/>
  <c r="O21" i="10"/>
  <c r="O22" i="10"/>
  <c r="O3" i="10" l="1"/>
  <c r="O28" i="10"/>
  <c r="O27" i="10"/>
  <c r="D29" i="10"/>
  <c r="E29" i="10"/>
  <c r="C29" i="10"/>
  <c r="O22" i="9"/>
  <c r="O21" i="9"/>
  <c r="C23" i="9"/>
  <c r="E42" i="1"/>
  <c r="D42" i="1"/>
  <c r="C42" i="1"/>
  <c r="O34" i="1"/>
  <c r="O33" i="1"/>
  <c r="O32" i="1"/>
  <c r="O31" i="1"/>
  <c r="O30" i="1"/>
  <c r="O30" i="2"/>
  <c r="O31" i="2"/>
  <c r="O32" i="2"/>
  <c r="O33" i="2"/>
  <c r="O29" i="2"/>
  <c r="D34" i="2"/>
  <c r="E34" i="2"/>
  <c r="C34" i="2"/>
  <c r="O41" i="2"/>
  <c r="O40" i="2"/>
  <c r="D42" i="2"/>
  <c r="E42" i="2"/>
  <c r="C42" i="2"/>
  <c r="O3" i="2"/>
  <c r="O7" i="3"/>
  <c r="O6" i="3"/>
  <c r="O5" i="3"/>
  <c r="O4" i="3"/>
  <c r="C44" i="4"/>
  <c r="D23" i="4"/>
  <c r="C23" i="4"/>
  <c r="O42" i="1" l="1"/>
  <c r="O29" i="10"/>
  <c r="O23" i="10"/>
  <c r="O23" i="9"/>
  <c r="O35" i="1"/>
  <c r="O26" i="1"/>
  <c r="O42" i="2"/>
  <c r="O25" i="2"/>
  <c r="O34" i="2"/>
  <c r="O22" i="3"/>
</calcChain>
</file>

<file path=xl/sharedStrings.xml><?xml version="1.0" encoding="utf-8"?>
<sst xmlns="http://schemas.openxmlformats.org/spreadsheetml/2006/main" count="458" uniqueCount="126">
  <si>
    <t>امام خميني</t>
  </si>
  <si>
    <t>خرمشهر</t>
  </si>
  <si>
    <t>آبادان</t>
  </si>
  <si>
    <t>شهيد رجايي</t>
  </si>
  <si>
    <t>شهيد باهنر</t>
  </si>
  <si>
    <t>لنگه</t>
  </si>
  <si>
    <t>بوشهر</t>
  </si>
  <si>
    <t>چابهار</t>
  </si>
  <si>
    <t>انزلي</t>
  </si>
  <si>
    <t>نوشهر</t>
  </si>
  <si>
    <t>اميرآباد</t>
  </si>
  <si>
    <t>جاسک</t>
  </si>
  <si>
    <t>چوئبده</t>
  </si>
  <si>
    <t>اروند کنار</t>
  </si>
  <si>
    <t>گناوه</t>
  </si>
  <si>
    <t>فريدون کنار</t>
  </si>
  <si>
    <t>تياب</t>
  </si>
  <si>
    <t>سيريک</t>
  </si>
  <si>
    <t>دير</t>
  </si>
  <si>
    <t>خمير</t>
  </si>
  <si>
    <t>کنگان</t>
  </si>
  <si>
    <t>مجموع</t>
  </si>
  <si>
    <t>فروردین</t>
  </si>
  <si>
    <t xml:space="preserve">اردیبهشت </t>
  </si>
  <si>
    <t>خرداد</t>
  </si>
  <si>
    <t>تیر</t>
  </si>
  <si>
    <t>مرداد</t>
  </si>
  <si>
    <t>شهریور</t>
  </si>
  <si>
    <t>مهر</t>
  </si>
  <si>
    <t xml:space="preserve">آبان </t>
  </si>
  <si>
    <t>آذر</t>
  </si>
  <si>
    <t>دی</t>
  </si>
  <si>
    <t xml:space="preserve"> بهمن</t>
  </si>
  <si>
    <t xml:space="preserve"> اسفند</t>
  </si>
  <si>
    <t>کل سال</t>
  </si>
  <si>
    <t>نام بندر</t>
  </si>
  <si>
    <t>ترانزيت</t>
  </si>
  <si>
    <t>ترانشيپ</t>
  </si>
  <si>
    <t>كابوتاژ</t>
  </si>
  <si>
    <t>واردات</t>
  </si>
  <si>
    <t xml:space="preserve">نوع کالا </t>
  </si>
  <si>
    <t xml:space="preserve">نوع جابجایی </t>
  </si>
  <si>
    <t>ورود/ خروج</t>
  </si>
  <si>
    <t>تعداد شناور(فروند)</t>
  </si>
  <si>
    <t>فراداده</t>
  </si>
  <si>
    <t>فهرست آمارها</t>
  </si>
  <si>
    <t xml:space="preserve">تعداد مسافر جا بجا شده در بنادر کشور </t>
  </si>
  <si>
    <t>میزان تخلیه و بارگيري كانتينري در بنادرکشور</t>
  </si>
  <si>
    <t>میزان تخلیه کالا در بنادر کشور</t>
  </si>
  <si>
    <t>میزان بارگیری کالا در بنادر کشور</t>
  </si>
  <si>
    <t>تعداد شناورهای وارده</t>
  </si>
  <si>
    <t>ظرفیت اسمی تخلیه و بارگیری و تعداد شناورهای ثبت شده(شامل سه شاخص)</t>
  </si>
  <si>
    <t xml:space="preserve">ظرفیت اسمی مسافری بنادر کشور </t>
  </si>
  <si>
    <t>عنوان</t>
  </si>
  <si>
    <t>دستگاه متولی</t>
  </si>
  <si>
    <t>واحد زیرمجموعه</t>
  </si>
  <si>
    <t>واحد اندازه‌گیری</t>
  </si>
  <si>
    <t>سطح جغرافیایی</t>
  </si>
  <si>
    <t>دوره زمانی</t>
  </si>
  <si>
    <t>فرمول
 محاسبه شاخص</t>
  </si>
  <si>
    <t>روش تولید</t>
  </si>
  <si>
    <t>تعاريف واژه هاي مورد استفاده در محاسبه شاخص</t>
  </si>
  <si>
    <t>-</t>
  </si>
  <si>
    <t>ثبتی</t>
  </si>
  <si>
    <t>فروند</t>
  </si>
  <si>
    <t>تن</t>
  </si>
  <si>
    <t>TEU</t>
  </si>
  <si>
    <t>کل کشور</t>
  </si>
  <si>
    <t>سالانه</t>
  </si>
  <si>
    <t>نفر</t>
  </si>
  <si>
    <t>سالانه-شش ماهه- فصلی- ماهانه</t>
  </si>
  <si>
    <t>سازمان بنادر و دریانوردی</t>
  </si>
  <si>
    <t>وزارت راه شهرسازی</t>
  </si>
  <si>
    <t>هزار تن</t>
  </si>
  <si>
    <t>ظرفیت اسمی تخلیه و بارگیری در بنادر تجاری کشور</t>
  </si>
  <si>
    <t>ظرفیت اسمی کانتینری بنادر تجاری کشور</t>
  </si>
  <si>
    <t>تعداد شناورهای ثبت شده داخلی به تفکیک بندر</t>
  </si>
  <si>
    <t>تعاریف در ذیل جدول آمده است</t>
  </si>
  <si>
    <t xml:space="preserve">تعداد شناورهای ثبت شده داخلی به تفکیک بندر </t>
  </si>
  <si>
    <t>سالانه-شش ماهه- فصلی- ماهانه_سایر</t>
  </si>
  <si>
    <t>آستارا</t>
  </si>
  <si>
    <t>صادرات</t>
  </si>
  <si>
    <t>شهيدحقاني</t>
  </si>
  <si>
    <t>آفتاب</t>
  </si>
  <si>
    <t>چارک</t>
  </si>
  <si>
    <t>خارگ</t>
  </si>
  <si>
    <t>قشم</t>
  </si>
  <si>
    <t>کيش</t>
  </si>
  <si>
    <t>هرمز</t>
  </si>
  <si>
    <t>ساير</t>
  </si>
  <si>
    <t>لاوان</t>
  </si>
  <si>
    <t>ابوموسي</t>
  </si>
  <si>
    <t>سيري</t>
  </si>
  <si>
    <t>ظرفیت اسمی تخلیه و بارگیری در بنادر تجاری کشور(میلیون تن)</t>
  </si>
  <si>
    <t>ظرفیت اسمی کانتینری بنادر تجاری کشور (هزار TEU )</t>
  </si>
  <si>
    <t>امام خمینی</t>
  </si>
  <si>
    <t xml:space="preserve">خرمشهر </t>
  </si>
  <si>
    <t>تهران</t>
  </si>
  <si>
    <t>شهید رجایی</t>
  </si>
  <si>
    <t>کیش</t>
  </si>
  <si>
    <t>بندر گز</t>
  </si>
  <si>
    <t>تعداد شناورهای ثبت شده داخلی به تفکیک بندر (شناور و قایق ، برحسب فروند) سال 1403</t>
  </si>
  <si>
    <t>ظرفیت اسمی مسافری بنادر کشور به تفکیک بندر(بر حسب هزار نفر) سال 1404</t>
  </si>
  <si>
    <t>بهمن شير</t>
  </si>
  <si>
    <t>شادگان</t>
  </si>
  <si>
    <t>نخل ناخدا</t>
  </si>
  <si>
    <t>تعداد شناورهای وارده به تفکیک بندر(بالای هزارتن ، بر حسب فروند) سال 1404</t>
  </si>
  <si>
    <t>میزان بارگیری کالا در بنادر کشور به تفکیک بندر(بر حسب تن) سال 1404</t>
  </si>
  <si>
    <t>میزان بارگیری کالا در بنادر کشور به تفکیک نوع کالا(بر حسب تن) سال 1404</t>
  </si>
  <si>
    <t>میزان تخلیه کالا در بنادر کشور به تفکیک نوع کالا(بر حسب تن) سال 1404</t>
  </si>
  <si>
    <t>میزان تخلیه کالا در بنادر کشور به تفکیک بندر(بر حسب تن) سال 1404</t>
  </si>
  <si>
    <t>میزان تخلیه و بارگيري كانتينري در بنادرکشور به تفکیک نوع جابجایی(بر حسب TEU) سال 1404</t>
  </si>
  <si>
    <t>میزان تخلیه و بارگيري كانتينري در بنادرکشور به تفکیک بندر(بر حسب TEU) سال 1404</t>
  </si>
  <si>
    <t>تعداد مسافر جا بجا شده در بنادر کشور به تفکیک فعالیت مسافری(بر حسب نفر) سال 1404</t>
  </si>
  <si>
    <t>تعداد مسافر جا بجا شده در بنادر کشور به تفکیک بندر(بر حسب نفر) سال 1404</t>
  </si>
  <si>
    <t>غيرنفتي</t>
  </si>
  <si>
    <t>نفتي</t>
  </si>
  <si>
    <t>تخليه</t>
  </si>
  <si>
    <t>بارگيري</t>
  </si>
  <si>
    <t>ورودي</t>
  </si>
  <si>
    <t>خروجي</t>
  </si>
  <si>
    <t>ظرفیت اسمی تخلیه و بارگیری و کانتینری به تفکیک بندر ( برحسب میلیون تن و هزارTEU) سال 1403</t>
  </si>
  <si>
    <t>شيوء</t>
  </si>
  <si>
    <t>میزان تخلیه کالا در بنادر کشور به تفکیک رویه گمرکی(بر حسب تن) سال 1404</t>
  </si>
  <si>
    <t xml:space="preserve">رویه گمرکی </t>
  </si>
  <si>
    <t>میزان بارگیری کالا در بنادر کشور به تفکیک رویه گمرکی (بر حسب تن) سال 1404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</si>
</sst>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2" x14ac:knownFonts="1">
    <font>
      <sz val="11"/>
      <color theme="1"/>
      <name val="Calibri"/>
      <family val="2"/>
      <charset val="178"/>
      <scheme val="minor"/>
    </font>
    <font>
      <b/>
      <sz val="16"/>
      <color theme="1"/>
      <name val="B Nazanin"/>
      <charset val="178"/>
    </font>
    <font>
      <sz val="8"/>
      <color indexed="12"/>
      <name val="Arial"/>
      <family val="2"/>
    </font>
    <font>
      <b/>
      <sz val="14"/>
      <color theme="1"/>
      <name val="B Nazanin"/>
      <charset val="178"/>
    </font>
    <font>
      <u/>
      <sz val="11"/>
      <color theme="10"/>
      <name val="Calibri"/>
      <family val="2"/>
      <charset val="178"/>
      <scheme val="minor"/>
    </font>
    <font>
      <sz val="8"/>
      <name val="Calibri"/>
      <family val="2"/>
      <charset val="178"/>
      <scheme val="minor"/>
    </font>
    <font>
      <b/>
      <u/>
      <sz val="14"/>
      <color theme="10"/>
      <name val="Tahoma"/>
      <family val="2"/>
    </font>
    <font>
      <b/>
      <sz val="14"/>
      <color theme="1"/>
      <name val="Tahoma"/>
      <family val="2"/>
    </font>
    <font>
      <b/>
      <u/>
      <sz val="18"/>
      <name val="Tahoma"/>
      <family val="2"/>
    </font>
    <font>
      <b/>
      <sz val="12"/>
      <color theme="0"/>
      <name val="B Titr"/>
      <charset val="178"/>
    </font>
    <font>
      <sz val="12"/>
      <color theme="0"/>
      <name val="B Titr"/>
      <charset val="178"/>
    </font>
    <font>
      <b/>
      <sz val="16"/>
      <color theme="1"/>
      <name val="B Mitra"/>
      <charset val="178"/>
    </font>
    <font>
      <b/>
      <sz val="12"/>
      <color indexed="8"/>
      <name val="B Mitra"/>
      <charset val="178"/>
    </font>
    <font>
      <sz val="12"/>
      <color theme="1"/>
      <name val="B Mitra"/>
      <charset val="178"/>
    </font>
    <font>
      <sz val="14"/>
      <color theme="1"/>
      <name val="B Mitra"/>
      <charset val="178"/>
    </font>
    <font>
      <sz val="12"/>
      <name val="B Mitra"/>
      <charset val="178"/>
    </font>
    <font>
      <b/>
      <sz val="14"/>
      <color indexed="8"/>
      <name val="B Mitra"/>
      <charset val="178"/>
    </font>
    <font>
      <b/>
      <sz val="12"/>
      <name val="B Mitra"/>
      <charset val="178"/>
    </font>
    <font>
      <b/>
      <sz val="14"/>
      <name val="B Nazanin"/>
      <charset val="178"/>
    </font>
    <font>
      <b/>
      <sz val="14"/>
      <color theme="1"/>
      <name val="B Mitra"/>
      <charset val="178"/>
    </font>
    <font>
      <sz val="11"/>
      <color theme="1"/>
      <name val="Calibri"/>
      <family val="2"/>
      <charset val="178"/>
      <scheme val="minor"/>
    </font>
    <font>
      <b/>
      <sz val="12"/>
      <color theme="1"/>
      <name val="B Mitra"/>
      <charset val="178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20" fillId="0" borderId="0" applyFont="0" applyFill="0" applyBorder="0" applyAlignment="0" applyProtection="0"/>
  </cellStyleXfs>
  <cellXfs count="53">
    <xf numFmtId="0" fontId="0" fillId="0" borderId="0" xfId="0"/>
    <xf numFmtId="0" fontId="3" fillId="0" borderId="0" xfId="0" applyFont="1" applyBorder="1" applyAlignment="1"/>
    <xf numFmtId="0" fontId="7" fillId="0" borderId="0" xfId="0" applyFont="1"/>
    <xf numFmtId="0" fontId="6" fillId="0" borderId="1" xfId="1" applyFont="1" applyBorder="1"/>
    <xf numFmtId="0" fontId="6" fillId="0" borderId="1" xfId="1" quotePrefix="1" applyFont="1" applyBorder="1"/>
    <xf numFmtId="0" fontId="8" fillId="2" borderId="1" xfId="1" applyFont="1" applyFill="1" applyBorder="1"/>
    <xf numFmtId="0" fontId="9" fillId="3" borderId="3" xfId="0" applyFont="1" applyFill="1" applyBorder="1" applyAlignment="1">
      <alignment horizontal="center" vertical="center" readingOrder="2"/>
    </xf>
    <xf numFmtId="0" fontId="9" fillId="3" borderId="3" xfId="0" applyFont="1" applyFill="1" applyBorder="1" applyAlignment="1">
      <alignment horizontal="center" vertical="center" wrapText="1" readingOrder="2"/>
    </xf>
    <xf numFmtId="0" fontId="10" fillId="3" borderId="3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 readingOrder="2"/>
    </xf>
    <xf numFmtId="0" fontId="0" fillId="0" borderId="0" xfId="0" applyAlignment="1">
      <alignment vertical="center"/>
    </xf>
    <xf numFmtId="0" fontId="12" fillId="0" borderId="1" xfId="0" applyNumberFormat="1" applyFont="1" applyFill="1" applyBorder="1" applyAlignment="1" applyProtection="1">
      <alignment vertical="center" readingOrder="1"/>
    </xf>
    <xf numFmtId="0" fontId="13" fillId="0" borderId="1" xfId="0" applyFont="1" applyBorder="1"/>
    <xf numFmtId="0" fontId="14" fillId="0" borderId="1" xfId="0" applyNumberFormat="1" applyFont="1" applyFill="1" applyBorder="1" applyAlignment="1" applyProtection="1">
      <alignment vertical="center" wrapText="1" readingOrder="1"/>
    </xf>
    <xf numFmtId="0" fontId="15" fillId="0" borderId="1" xfId="0" applyFont="1" applyBorder="1" applyAlignment="1">
      <alignment horizontal="center" vertical="center" wrapText="1" readingOrder="2"/>
    </xf>
    <xf numFmtId="0" fontId="13" fillId="0" borderId="1" xfId="0" applyFont="1" applyBorder="1" applyAlignment="1">
      <alignment horizontal="center"/>
    </xf>
    <xf numFmtId="0" fontId="16" fillId="0" borderId="1" xfId="0" applyNumberFormat="1" applyFont="1" applyFill="1" applyBorder="1" applyAlignment="1" applyProtection="1">
      <alignment horizontal="center" vertical="center" readingOrder="1"/>
    </xf>
    <xf numFmtId="0" fontId="17" fillId="0" borderId="1" xfId="0" applyFont="1" applyBorder="1" applyAlignment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center" vertical="center" wrapText="1" readingOrder="1"/>
    </xf>
    <xf numFmtId="0" fontId="12" fillId="0" borderId="1" xfId="0" applyNumberFormat="1" applyFont="1" applyFill="1" applyBorder="1" applyAlignment="1" applyProtection="1">
      <alignment horizontal="center" vertical="center" readingOrder="1"/>
    </xf>
    <xf numFmtId="0" fontId="14" fillId="0" borderId="1" xfId="0" applyNumberFormat="1" applyFont="1" applyFill="1" applyBorder="1" applyAlignment="1" applyProtection="1">
      <alignment horizontal="center" wrapText="1" readingOrder="1"/>
    </xf>
    <xf numFmtId="0" fontId="12" fillId="0" borderId="1" xfId="0" applyNumberFormat="1" applyFont="1" applyFill="1" applyBorder="1" applyAlignment="1" applyProtection="1">
      <alignment horizontal="center" readingOrder="1"/>
    </xf>
    <xf numFmtId="37" fontId="14" fillId="0" borderId="1" xfId="2" applyNumberFormat="1" applyFont="1" applyFill="1" applyBorder="1" applyAlignment="1" applyProtection="1">
      <alignment horizontal="center" vertical="center" wrapText="1" readingOrder="1"/>
    </xf>
    <xf numFmtId="37" fontId="12" fillId="0" borderId="1" xfId="2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>
      <alignment horizontal="center" vertical="center"/>
    </xf>
    <xf numFmtId="37" fontId="21" fillId="0" borderId="1" xfId="2" applyNumberFormat="1" applyFont="1" applyFill="1" applyBorder="1" applyAlignment="1" applyProtection="1">
      <alignment horizontal="center" vertical="center" readingOrder="1"/>
    </xf>
    <xf numFmtId="3" fontId="14" fillId="0" borderId="1" xfId="0" applyNumberFormat="1" applyFont="1" applyFill="1" applyBorder="1" applyAlignment="1" applyProtection="1">
      <alignment horizontal="center" vertical="center" wrapText="1" readingOrder="1"/>
    </xf>
    <xf numFmtId="3" fontId="14" fillId="0" borderId="1" xfId="0" applyNumberFormat="1" applyFont="1" applyFill="1" applyBorder="1" applyAlignment="1">
      <alignment horizontal="center" vertical="center"/>
    </xf>
    <xf numFmtId="3" fontId="14" fillId="0" borderId="1" xfId="0" applyNumberFormat="1" applyFont="1" applyBorder="1" applyAlignment="1">
      <alignment horizontal="center" vertical="center"/>
    </xf>
    <xf numFmtId="3" fontId="12" fillId="0" borderId="1" xfId="0" applyNumberFormat="1" applyFont="1" applyFill="1" applyBorder="1" applyAlignment="1" applyProtection="1">
      <alignment horizontal="center" vertical="center" readingOrder="1"/>
    </xf>
    <xf numFmtId="37" fontId="14" fillId="0" borderId="1" xfId="2" applyNumberFormat="1" applyFont="1" applyFill="1" applyBorder="1" applyAlignment="1" applyProtection="1">
      <alignment horizontal="center" wrapText="1" readingOrder="1"/>
    </xf>
    <xf numFmtId="37" fontId="14" fillId="0" borderId="1" xfId="2" applyNumberFormat="1" applyFont="1" applyFill="1" applyBorder="1" applyAlignment="1">
      <alignment horizontal="center"/>
    </xf>
    <xf numFmtId="37" fontId="14" fillId="0" borderId="1" xfId="2" applyNumberFormat="1" applyFont="1" applyBorder="1" applyAlignment="1">
      <alignment horizontal="center"/>
    </xf>
    <xf numFmtId="37" fontId="14" fillId="0" borderId="1" xfId="2" applyNumberFormat="1" applyFont="1" applyBorder="1" applyAlignment="1">
      <alignment horizontal="center" vertical="center"/>
    </xf>
    <xf numFmtId="3" fontId="14" fillId="0" borderId="1" xfId="0" applyNumberFormat="1" applyFont="1" applyFill="1" applyBorder="1" applyAlignment="1">
      <alignment horizontal="center"/>
    </xf>
    <xf numFmtId="3" fontId="14" fillId="0" borderId="1" xfId="0" applyNumberFormat="1" applyFont="1" applyBorder="1" applyAlignment="1">
      <alignment horizontal="center"/>
    </xf>
    <xf numFmtId="3" fontId="14" fillId="0" borderId="1" xfId="0" applyNumberFormat="1" applyFont="1" applyFill="1" applyBorder="1" applyAlignment="1" applyProtection="1">
      <alignment horizontal="center" wrapText="1" readingOrder="1"/>
    </xf>
    <xf numFmtId="3" fontId="12" fillId="0" borderId="1" xfId="0" applyNumberFormat="1" applyFont="1" applyFill="1" applyBorder="1" applyAlignment="1" applyProtection="1">
      <alignment horizontal="center" readingOrder="1"/>
    </xf>
    <xf numFmtId="3" fontId="21" fillId="0" borderId="1" xfId="0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/>
    </xf>
    <xf numFmtId="37" fontId="21" fillId="0" borderId="1" xfId="2" applyNumberFormat="1" applyFont="1" applyBorder="1" applyAlignment="1">
      <alignment horizontal="center" vertical="center"/>
    </xf>
    <xf numFmtId="3" fontId="21" fillId="0" borderId="1" xfId="0" applyNumberFormat="1" applyFont="1" applyBorder="1" applyAlignment="1">
      <alignment horizontal="center" vertical="center"/>
    </xf>
    <xf numFmtId="0" fontId="0" fillId="0" borderId="0" xfId="0" applyFill="1"/>
    <xf numFmtId="3" fontId="14" fillId="0" borderId="1" xfId="2" applyNumberFormat="1" applyFont="1" applyFill="1" applyBorder="1" applyAlignment="1" applyProtection="1">
      <alignment horizontal="center" vertical="center" wrapText="1" readingOrder="1"/>
    </xf>
    <xf numFmtId="3" fontId="0" fillId="0" borderId="0" xfId="0" applyNumberFormat="1"/>
    <xf numFmtId="0" fontId="2" fillId="0" borderId="0" xfId="0" applyNumberFormat="1" applyFont="1" applyFill="1" applyBorder="1" applyAlignment="1" applyProtection="1">
      <alignment horizontal="left" vertical="top" readingOrder="1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9" fillId="0" borderId="2" xfId="0" applyFont="1" applyBorder="1" applyAlignment="1">
      <alignment horizontal="center"/>
    </xf>
    <xf numFmtId="0" fontId="18" fillId="0" borderId="2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266701</xdr:colOff>
      <xdr:row>11</xdr:row>
      <xdr:rowOff>152401</xdr:rowOff>
    </xdr:from>
    <xdr:to>
      <xdr:col>8</xdr:col>
      <xdr:colOff>1885950</xdr:colOff>
      <xdr:row>52</xdr:row>
      <xdr:rowOff>161925</xdr:rowOff>
    </xdr:to>
    <xdr:pic>
      <xdr:nvPicPr>
        <xdr:cNvPr id="2" name="Picture 5" descr="graph0005">
          <a:extLst>
            <a:ext uri="{FF2B5EF4-FFF2-40B4-BE49-F238E27FC236}">
              <a16:creationId xmlns:a16="http://schemas.microsoft.com/office/drawing/2014/main" id="{A49095BB-6A49-419B-A7F0-BE522BF04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686275" y="2400301"/>
          <a:ext cx="7734299" cy="78200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285750</xdr:colOff>
      <xdr:row>55</xdr:row>
      <xdr:rowOff>180975</xdr:rowOff>
    </xdr:from>
    <xdr:to>
      <xdr:col>8</xdr:col>
      <xdr:colOff>1857375</xdr:colOff>
      <xdr:row>110</xdr:row>
      <xdr:rowOff>9525</xdr:rowOff>
    </xdr:to>
    <xdr:pic>
      <xdr:nvPicPr>
        <xdr:cNvPr id="5" name="Picture 6" descr="graph0006">
          <a:extLst>
            <a:ext uri="{FF2B5EF4-FFF2-40B4-BE49-F238E27FC236}">
              <a16:creationId xmlns:a16="http://schemas.microsoft.com/office/drawing/2014/main" id="{79E60818-82AC-4D49-A67E-8FFCAF192B3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86714850" y="10810875"/>
          <a:ext cx="7686675" cy="10306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C11"/>
  <sheetViews>
    <sheetView rightToLeft="1" tabSelected="1" workbookViewId="0">
      <selection activeCell="B27" sqref="B27"/>
    </sheetView>
  </sheetViews>
  <sheetFormatPr defaultRowHeight="15" x14ac:dyDescent="0.25"/>
  <cols>
    <col min="2" max="2" width="105.42578125" customWidth="1"/>
  </cols>
  <sheetData>
    <row r="3" spans="2:3" ht="22.5" x14ac:dyDescent="0.3">
      <c r="B3" s="5" t="s">
        <v>45</v>
      </c>
      <c r="C3" s="2"/>
    </row>
    <row r="4" spans="2:3" ht="18" x14ac:dyDescent="0.25">
      <c r="B4" s="3" t="s">
        <v>44</v>
      </c>
      <c r="C4" s="2"/>
    </row>
    <row r="5" spans="2:3" ht="18" x14ac:dyDescent="0.25">
      <c r="B5" s="4" t="s">
        <v>46</v>
      </c>
      <c r="C5" s="2"/>
    </row>
    <row r="6" spans="2:3" ht="18" x14ac:dyDescent="0.25">
      <c r="B6" s="4" t="s">
        <v>47</v>
      </c>
      <c r="C6" s="2"/>
    </row>
    <row r="7" spans="2:3" ht="18" x14ac:dyDescent="0.25">
      <c r="B7" s="4" t="s">
        <v>48</v>
      </c>
      <c r="C7" s="2"/>
    </row>
    <row r="8" spans="2:3" ht="18" x14ac:dyDescent="0.25">
      <c r="B8" s="4" t="s">
        <v>49</v>
      </c>
      <c r="C8" s="2"/>
    </row>
    <row r="9" spans="2:3" ht="18" x14ac:dyDescent="0.25">
      <c r="B9" s="4" t="s">
        <v>50</v>
      </c>
      <c r="C9" s="2"/>
    </row>
    <row r="10" spans="2:3" ht="18" x14ac:dyDescent="0.25">
      <c r="B10" s="4" t="s">
        <v>51</v>
      </c>
      <c r="C10" s="2"/>
    </row>
    <row r="11" spans="2:3" ht="18" x14ac:dyDescent="0.25">
      <c r="B11" s="4" t="s">
        <v>52</v>
      </c>
      <c r="C11" s="2"/>
    </row>
  </sheetData>
  <phoneticPr fontId="5" type="noConversion"/>
  <hyperlinks>
    <hyperlink ref="B3" location="فهرست!A1" display="فهرست!A1" xr:uid="{00000000-0004-0000-0000-000000000000}"/>
    <hyperlink ref="B4" location="فراداده!A1" display="فهرست!A2" xr:uid="{00000000-0004-0000-0000-000001000000}"/>
    <hyperlink ref="B5" location="'مسافر جابجا شده'!A1" display="'مسافر جابجا شده'!A1" xr:uid="{00000000-0004-0000-0000-000002000000}"/>
    <hyperlink ref="B6" location="'بار کانتینری'!A1" display="'بار کانتینری'!A1" xr:uid="{00000000-0004-0000-0000-000003000000}"/>
    <hyperlink ref="B7" location="'میزان تخلیه کالا '!A1" display="'میزان تخلیه کالا '!A1" xr:uid="{00000000-0004-0000-0000-000004000000}"/>
    <hyperlink ref="B8" location="'میزان بارگیری کالا '!A1" display="'میزان بارگیری کالا '!A1" xr:uid="{00000000-0004-0000-0000-000005000000}"/>
    <hyperlink ref="B9" location="'تعداد شناورهای وارده'!A1" display="'تعداد شناورهای وارده'!A1" xr:uid="{00000000-0004-0000-0000-000006000000}"/>
    <hyperlink ref="B10" location="'آمار سالانه'!A1" display="'آمار سالانه'!A1" xr:uid="{00000000-0004-0000-0000-000007000000}"/>
    <hyperlink ref="B11" location="'ظرفیت اسمی مسافر'!A1" display="'ظرفیت اسمی مسافر'!A1" xr:uid="{00000000-0004-0000-0000-000008000000}"/>
  </hyperlinks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7"/>
  <sheetViews>
    <sheetView rightToLeft="1" workbookViewId="0">
      <selection activeCell="L4" sqref="L4"/>
    </sheetView>
  </sheetViews>
  <sheetFormatPr defaultRowHeight="15" x14ac:dyDescent="0.25"/>
  <cols>
    <col min="1" max="1" width="42.7109375" customWidth="1"/>
    <col min="2" max="2" width="15" hidden="1" customWidth="1"/>
    <col min="3" max="3" width="17.5703125" hidden="1" customWidth="1"/>
    <col min="4" max="5" width="12.42578125" hidden="1" customWidth="1"/>
    <col min="6" max="6" width="25.28515625" customWidth="1"/>
    <col min="7" max="8" width="12.42578125" customWidth="1"/>
    <col min="9" max="9" width="37" customWidth="1"/>
  </cols>
  <sheetData>
    <row r="1" spans="1:9" ht="24" customHeight="1" x14ac:dyDescent="0.25">
      <c r="A1" s="6" t="s">
        <v>53</v>
      </c>
      <c r="B1" s="7" t="s">
        <v>54</v>
      </c>
      <c r="C1" s="7" t="s">
        <v>55</v>
      </c>
      <c r="D1" s="7" t="s">
        <v>56</v>
      </c>
      <c r="E1" s="7" t="s">
        <v>57</v>
      </c>
      <c r="F1" s="7" t="s">
        <v>58</v>
      </c>
      <c r="G1" s="8" t="s">
        <v>59</v>
      </c>
      <c r="H1" s="9" t="s">
        <v>60</v>
      </c>
      <c r="I1" s="8" t="s">
        <v>61</v>
      </c>
    </row>
    <row r="2" spans="1:9" ht="18" x14ac:dyDescent="0.4">
      <c r="A2" s="12" t="s">
        <v>78</v>
      </c>
      <c r="B2" s="12" t="s">
        <v>72</v>
      </c>
      <c r="C2" s="12" t="s">
        <v>71</v>
      </c>
      <c r="D2" s="12" t="s">
        <v>64</v>
      </c>
      <c r="E2" s="12" t="s">
        <v>67</v>
      </c>
      <c r="F2" s="12" t="s">
        <v>70</v>
      </c>
      <c r="G2" s="14" t="s">
        <v>62</v>
      </c>
      <c r="H2" s="15" t="s">
        <v>63</v>
      </c>
      <c r="I2" s="46" t="s">
        <v>77</v>
      </c>
    </row>
    <row r="3" spans="1:9" ht="18" x14ac:dyDescent="0.4">
      <c r="A3" s="12" t="s">
        <v>47</v>
      </c>
      <c r="B3" s="12" t="s">
        <v>72</v>
      </c>
      <c r="C3" s="12" t="s">
        <v>71</v>
      </c>
      <c r="D3" s="12" t="s">
        <v>66</v>
      </c>
      <c r="E3" s="12" t="s">
        <v>67</v>
      </c>
      <c r="F3" s="12" t="s">
        <v>79</v>
      </c>
      <c r="G3" s="14" t="s">
        <v>62</v>
      </c>
      <c r="H3" s="15" t="s">
        <v>63</v>
      </c>
      <c r="I3" s="47"/>
    </row>
    <row r="4" spans="1:9" ht="18" x14ac:dyDescent="0.4">
      <c r="A4" s="12" t="s">
        <v>48</v>
      </c>
      <c r="B4" s="12" t="s">
        <v>72</v>
      </c>
      <c r="C4" s="12" t="s">
        <v>71</v>
      </c>
      <c r="D4" s="12" t="s">
        <v>65</v>
      </c>
      <c r="E4" s="12" t="s">
        <v>67</v>
      </c>
      <c r="F4" s="12" t="s">
        <v>79</v>
      </c>
      <c r="G4" s="14" t="s">
        <v>62</v>
      </c>
      <c r="H4" s="15" t="s">
        <v>63</v>
      </c>
      <c r="I4" s="47"/>
    </row>
    <row r="5" spans="1:9" ht="18" x14ac:dyDescent="0.4">
      <c r="A5" s="12" t="s">
        <v>49</v>
      </c>
      <c r="B5" s="12" t="s">
        <v>72</v>
      </c>
      <c r="C5" s="12" t="s">
        <v>71</v>
      </c>
      <c r="D5" s="12" t="s">
        <v>65</v>
      </c>
      <c r="E5" s="12" t="s">
        <v>67</v>
      </c>
      <c r="F5" s="12" t="s">
        <v>79</v>
      </c>
      <c r="G5" s="14" t="s">
        <v>62</v>
      </c>
      <c r="H5" s="15" t="s">
        <v>63</v>
      </c>
      <c r="I5" s="47"/>
    </row>
    <row r="6" spans="1:9" ht="18" x14ac:dyDescent="0.4">
      <c r="A6" s="12" t="s">
        <v>50</v>
      </c>
      <c r="B6" s="12" t="s">
        <v>72</v>
      </c>
      <c r="C6" s="12" t="s">
        <v>71</v>
      </c>
      <c r="D6" s="12" t="s">
        <v>64</v>
      </c>
      <c r="E6" s="12" t="s">
        <v>67</v>
      </c>
      <c r="F6" s="12" t="s">
        <v>70</v>
      </c>
      <c r="G6" s="14" t="s">
        <v>62</v>
      </c>
      <c r="H6" s="15" t="s">
        <v>63</v>
      </c>
      <c r="I6" s="47"/>
    </row>
    <row r="7" spans="1:9" ht="18" customHeight="1" x14ac:dyDescent="0.4">
      <c r="A7" s="12" t="s">
        <v>74</v>
      </c>
      <c r="B7" s="12" t="s">
        <v>72</v>
      </c>
      <c r="C7" s="12" t="s">
        <v>71</v>
      </c>
      <c r="D7" s="12" t="s">
        <v>73</v>
      </c>
      <c r="E7" s="12" t="s">
        <v>67</v>
      </c>
      <c r="F7" s="12" t="s">
        <v>68</v>
      </c>
      <c r="G7" s="14" t="s">
        <v>62</v>
      </c>
      <c r="H7" s="15" t="s">
        <v>63</v>
      </c>
      <c r="I7" s="47"/>
    </row>
    <row r="8" spans="1:9" ht="18" x14ac:dyDescent="0.4">
      <c r="A8" s="12" t="s">
        <v>75</v>
      </c>
      <c r="B8" s="12" t="s">
        <v>72</v>
      </c>
      <c r="C8" s="12" t="s">
        <v>71</v>
      </c>
      <c r="D8" s="12" t="s">
        <v>66</v>
      </c>
      <c r="E8" s="12" t="s">
        <v>67</v>
      </c>
      <c r="F8" s="12" t="s">
        <v>68</v>
      </c>
      <c r="G8" s="14" t="s">
        <v>62</v>
      </c>
      <c r="H8" s="15" t="s">
        <v>63</v>
      </c>
      <c r="I8" s="47"/>
    </row>
    <row r="9" spans="1:9" ht="18" x14ac:dyDescent="0.4">
      <c r="A9" s="12" t="s">
        <v>76</v>
      </c>
      <c r="B9" s="12" t="s">
        <v>72</v>
      </c>
      <c r="C9" s="12" t="s">
        <v>71</v>
      </c>
      <c r="D9" s="12" t="s">
        <v>64</v>
      </c>
      <c r="E9" s="12" t="s">
        <v>67</v>
      </c>
      <c r="F9" s="12" t="s">
        <v>68</v>
      </c>
      <c r="G9" s="14" t="s">
        <v>62</v>
      </c>
      <c r="H9" s="15" t="s">
        <v>63</v>
      </c>
      <c r="I9" s="47"/>
    </row>
    <row r="10" spans="1:9" ht="18" x14ac:dyDescent="0.4">
      <c r="A10" s="12" t="s">
        <v>52</v>
      </c>
      <c r="B10" s="12" t="s">
        <v>72</v>
      </c>
      <c r="C10" s="12" t="s">
        <v>71</v>
      </c>
      <c r="D10" s="12" t="s">
        <v>69</v>
      </c>
      <c r="E10" s="12" t="s">
        <v>67</v>
      </c>
      <c r="F10" s="12" t="s">
        <v>70</v>
      </c>
      <c r="G10" s="14" t="s">
        <v>62</v>
      </c>
      <c r="H10" s="15" t="s">
        <v>63</v>
      </c>
      <c r="I10" s="48"/>
    </row>
    <row r="11" spans="1:9" x14ac:dyDescent="0.25">
      <c r="I11" s="10"/>
    </row>
    <row r="47" spans="2:91" x14ac:dyDescent="0.25">
      <c r="B47" s="45"/>
      <c r="C47" s="45"/>
      <c r="D47" s="45"/>
      <c r="E47" s="45"/>
      <c r="F47" s="45"/>
      <c r="G47" s="45"/>
      <c r="H47" s="45"/>
      <c r="I47" s="45"/>
      <c r="J47" s="45"/>
      <c r="K47" s="45"/>
      <c r="L47" s="45"/>
      <c r="M47" s="45"/>
      <c r="N47" s="45"/>
      <c r="O47" s="45"/>
      <c r="P47" s="45"/>
      <c r="Q47" s="45"/>
      <c r="R47" s="45"/>
      <c r="S47" s="45"/>
      <c r="T47" s="45"/>
      <c r="U47" s="45"/>
      <c r="V47" s="45"/>
      <c r="W47" s="45"/>
      <c r="X47" s="45"/>
      <c r="Y47" s="45"/>
      <c r="Z47" s="45"/>
      <c r="AA47" s="45"/>
      <c r="AB47" s="45"/>
      <c r="AC47" s="45"/>
      <c r="AD47" s="45"/>
      <c r="AE47" s="45"/>
      <c r="AF47" s="45"/>
      <c r="AG47" s="45"/>
      <c r="AH47" s="45"/>
      <c r="AI47" s="45"/>
      <c r="AJ47" s="45"/>
      <c r="AK47" s="45"/>
      <c r="AL47" s="45"/>
      <c r="AM47" s="45"/>
      <c r="AN47" s="45"/>
      <c r="AO47" s="45"/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  <c r="BI47" s="45"/>
      <c r="BJ47" s="45"/>
      <c r="BK47" s="45"/>
      <c r="BL47" s="45"/>
      <c r="BM47" s="45"/>
      <c r="BN47" s="45"/>
      <c r="BO47" s="45"/>
      <c r="BP47" s="45"/>
      <c r="BQ47" s="45"/>
      <c r="BR47" s="45"/>
      <c r="BS47" s="45"/>
      <c r="BT47" s="45"/>
      <c r="BU47" s="45"/>
      <c r="BV47" s="45"/>
      <c r="BW47" s="45"/>
      <c r="BX47" s="45"/>
      <c r="BY47" s="45"/>
      <c r="BZ47" s="45"/>
      <c r="CA47" s="45"/>
      <c r="CB47" s="45"/>
      <c r="CC47" s="45"/>
      <c r="CD47" s="45"/>
      <c r="CE47" s="45"/>
      <c r="CF47" s="45"/>
      <c r="CG47" s="45"/>
      <c r="CH47" s="45"/>
      <c r="CI47" s="45"/>
      <c r="CJ47" s="45"/>
      <c r="CK47" s="45"/>
      <c r="CL47" s="45"/>
      <c r="CM47" s="45"/>
    </row>
    <row r="48" spans="2:91" x14ac:dyDescent="0.25">
      <c r="B48" s="45"/>
      <c r="C48" s="45"/>
      <c r="D48" s="45"/>
      <c r="E48" s="45"/>
      <c r="F48" s="45"/>
      <c r="G48" s="45"/>
      <c r="H48" s="45"/>
      <c r="I48" s="45"/>
      <c r="J48" s="45"/>
      <c r="K48" s="45"/>
      <c r="L48" s="45"/>
      <c r="M48" s="45"/>
      <c r="N48" s="45"/>
      <c r="O48" s="45"/>
      <c r="P48" s="45"/>
      <c r="Q48" s="45"/>
      <c r="R48" s="45"/>
      <c r="S48" s="45"/>
      <c r="T48" s="45"/>
      <c r="U48" s="45"/>
      <c r="V48" s="45"/>
      <c r="W48" s="45"/>
      <c r="X48" s="45"/>
      <c r="Y48" s="45"/>
      <c r="Z48" s="45"/>
      <c r="AA48" s="45"/>
      <c r="AB48" s="45"/>
      <c r="AC48" s="45"/>
      <c r="AD48" s="45"/>
      <c r="AE48" s="45"/>
      <c r="AF48" s="45"/>
      <c r="AG48" s="45"/>
      <c r="AH48" s="45"/>
      <c r="AI48" s="45"/>
      <c r="AJ48" s="45"/>
      <c r="AK48" s="45"/>
      <c r="AL48" s="45"/>
      <c r="AM48" s="45"/>
      <c r="AN48" s="45"/>
      <c r="AO48" s="45"/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  <c r="BI48" s="45"/>
      <c r="BJ48" s="45"/>
      <c r="BK48" s="45"/>
      <c r="BL48" s="45"/>
      <c r="BM48" s="45"/>
      <c r="BN48" s="45"/>
      <c r="BO48" s="45"/>
      <c r="BP48" s="45"/>
      <c r="BQ48" s="45"/>
      <c r="BR48" s="45"/>
      <c r="BS48" s="45"/>
      <c r="BT48" s="45"/>
      <c r="BU48" s="45"/>
      <c r="BV48" s="45"/>
      <c r="BW48" s="45"/>
      <c r="BX48" s="45"/>
      <c r="BY48" s="45"/>
      <c r="BZ48" s="45"/>
      <c r="CA48" s="45"/>
      <c r="CB48" s="45"/>
      <c r="CC48" s="45"/>
      <c r="CD48" s="45"/>
      <c r="CE48" s="45"/>
      <c r="CF48" s="45"/>
      <c r="CG48" s="45"/>
      <c r="CH48" s="45"/>
      <c r="CI48" s="45"/>
      <c r="CJ48" s="45"/>
      <c r="CK48" s="45"/>
      <c r="CL48" s="45"/>
      <c r="CM48" s="45"/>
    </row>
    <row r="49" spans="2:91" x14ac:dyDescent="0.25">
      <c r="B49" s="45"/>
      <c r="C49" s="45"/>
      <c r="D49" s="45"/>
      <c r="E49" s="45"/>
      <c r="F49" s="45"/>
      <c r="G49" s="45"/>
      <c r="H49" s="45"/>
      <c r="I49" s="45"/>
      <c r="J49" s="45"/>
      <c r="K49" s="45"/>
      <c r="L49" s="45"/>
      <c r="M49" s="45"/>
      <c r="N49" s="45"/>
      <c r="O49" s="45"/>
      <c r="P49" s="45"/>
      <c r="Q49" s="45"/>
      <c r="R49" s="45"/>
      <c r="S49" s="45"/>
      <c r="T49" s="45"/>
      <c r="U49" s="45"/>
      <c r="V49" s="45"/>
      <c r="W49" s="45"/>
      <c r="X49" s="45"/>
      <c r="Y49" s="45"/>
      <c r="Z49" s="45"/>
      <c r="AA49" s="45"/>
      <c r="AB49" s="45"/>
      <c r="AC49" s="45"/>
      <c r="AD49" s="45"/>
      <c r="AE49" s="45"/>
      <c r="AF49" s="45"/>
      <c r="AG49" s="45"/>
      <c r="AH49" s="45"/>
      <c r="AI49" s="45"/>
      <c r="AJ49" s="45"/>
      <c r="AK49" s="45"/>
      <c r="AL49" s="45"/>
      <c r="AM49" s="45"/>
      <c r="AN49" s="45"/>
      <c r="AO49" s="45"/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  <c r="BI49" s="45"/>
      <c r="BJ49" s="45"/>
      <c r="BK49" s="45"/>
      <c r="BL49" s="45"/>
      <c r="BM49" s="45"/>
      <c r="BN49" s="45"/>
      <c r="BO49" s="45"/>
      <c r="BP49" s="45"/>
      <c r="BQ49" s="45"/>
      <c r="BR49" s="45"/>
      <c r="BS49" s="45"/>
      <c r="BT49" s="45"/>
      <c r="BU49" s="45"/>
      <c r="BV49" s="45"/>
      <c r="BW49" s="45"/>
      <c r="BX49" s="45"/>
      <c r="BY49" s="45"/>
      <c r="BZ49" s="45"/>
      <c r="CA49" s="45"/>
      <c r="CB49" s="45"/>
      <c r="CC49" s="45"/>
      <c r="CD49" s="45"/>
      <c r="CE49" s="45"/>
      <c r="CF49" s="45"/>
      <c r="CG49" s="45"/>
      <c r="CH49" s="45"/>
      <c r="CI49" s="45"/>
      <c r="CJ49" s="45"/>
      <c r="CK49" s="45"/>
      <c r="CL49" s="45"/>
      <c r="CM49" s="45"/>
    </row>
    <row r="50" spans="2:91" x14ac:dyDescent="0.25">
      <c r="B50" s="45"/>
      <c r="C50" s="45"/>
      <c r="D50" s="45"/>
      <c r="E50" s="45"/>
      <c r="F50" s="45"/>
      <c r="G50" s="45"/>
      <c r="H50" s="45"/>
      <c r="I50" s="45"/>
      <c r="J50" s="45"/>
      <c r="K50" s="45"/>
      <c r="L50" s="45"/>
      <c r="M50" s="45"/>
      <c r="N50" s="45"/>
      <c r="O50" s="45"/>
      <c r="P50" s="45"/>
      <c r="Q50" s="45"/>
      <c r="R50" s="45"/>
      <c r="S50" s="45"/>
      <c r="T50" s="45"/>
      <c r="U50" s="45"/>
      <c r="V50" s="45"/>
      <c r="W50" s="45"/>
      <c r="X50" s="45"/>
      <c r="Y50" s="45"/>
      <c r="Z50" s="45"/>
      <c r="AA50" s="45"/>
      <c r="AB50" s="45"/>
      <c r="AC50" s="45"/>
      <c r="AD50" s="45"/>
      <c r="AE50" s="45"/>
      <c r="AF50" s="45"/>
      <c r="AG50" s="45"/>
      <c r="AH50" s="45"/>
      <c r="AI50" s="45"/>
      <c r="AJ50" s="45"/>
      <c r="AK50" s="45"/>
      <c r="AL50" s="45"/>
      <c r="AM50" s="45"/>
      <c r="AN50" s="45"/>
      <c r="AO50" s="45"/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  <c r="BI50" s="45"/>
      <c r="BJ50" s="45"/>
      <c r="BK50" s="45"/>
      <c r="BL50" s="45"/>
      <c r="BM50" s="45"/>
      <c r="BN50" s="45"/>
      <c r="BO50" s="45"/>
      <c r="BP50" s="45"/>
      <c r="BQ50" s="45"/>
      <c r="BR50" s="45"/>
      <c r="BS50" s="45"/>
      <c r="BT50" s="45"/>
      <c r="BU50" s="45"/>
      <c r="BV50" s="45"/>
      <c r="BW50" s="45"/>
      <c r="BX50" s="45"/>
      <c r="BY50" s="45"/>
      <c r="BZ50" s="45"/>
      <c r="CA50" s="45"/>
      <c r="CB50" s="45"/>
      <c r="CC50" s="45"/>
      <c r="CD50" s="45"/>
      <c r="CE50" s="45"/>
      <c r="CF50" s="45"/>
      <c r="CG50" s="45"/>
      <c r="CH50" s="45"/>
      <c r="CI50" s="45"/>
      <c r="CJ50" s="45"/>
      <c r="CK50" s="45"/>
      <c r="CL50" s="45"/>
      <c r="CM50" s="45"/>
    </row>
    <row r="51" spans="2:91" x14ac:dyDescent="0.25">
      <c r="B51" s="45"/>
      <c r="C51" s="45"/>
      <c r="D51" s="45"/>
      <c r="E51" s="45"/>
      <c r="F51" s="45"/>
      <c r="G51" s="45"/>
      <c r="H51" s="45"/>
      <c r="I51" s="45"/>
      <c r="J51" s="45"/>
      <c r="K51" s="45"/>
      <c r="L51" s="45"/>
      <c r="M51" s="45"/>
      <c r="N51" s="45"/>
      <c r="O51" s="45"/>
      <c r="P51" s="45"/>
      <c r="Q51" s="45"/>
      <c r="R51" s="45"/>
      <c r="S51" s="45"/>
      <c r="T51" s="45"/>
      <c r="U51" s="45"/>
      <c r="V51" s="45"/>
      <c r="W51" s="45"/>
      <c r="X51" s="45"/>
      <c r="Y51" s="45"/>
      <c r="Z51" s="45"/>
      <c r="AA51" s="45"/>
      <c r="AB51" s="45"/>
      <c r="AC51" s="45"/>
      <c r="AD51" s="45"/>
      <c r="AE51" s="45"/>
      <c r="AF51" s="45"/>
      <c r="AG51" s="45"/>
      <c r="AH51" s="45"/>
      <c r="AI51" s="45"/>
      <c r="AJ51" s="45"/>
      <c r="AK51" s="45"/>
      <c r="AL51" s="45"/>
      <c r="AM51" s="45"/>
      <c r="AN51" s="45"/>
      <c r="AO51" s="45"/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  <c r="BI51" s="45"/>
      <c r="BJ51" s="45"/>
      <c r="BK51" s="45"/>
      <c r="BL51" s="45"/>
      <c r="BM51" s="45"/>
      <c r="BN51" s="45"/>
      <c r="BO51" s="45"/>
      <c r="BP51" s="45"/>
      <c r="BQ51" s="45"/>
      <c r="BR51" s="45"/>
      <c r="BS51" s="45"/>
      <c r="BT51" s="45"/>
      <c r="BU51" s="45"/>
      <c r="BV51" s="45"/>
      <c r="BW51" s="45"/>
      <c r="BX51" s="45"/>
      <c r="BY51" s="45"/>
      <c r="BZ51" s="45"/>
      <c r="CA51" s="45"/>
      <c r="CB51" s="45"/>
      <c r="CC51" s="45"/>
      <c r="CD51" s="45"/>
      <c r="CE51" s="45"/>
      <c r="CF51" s="45"/>
      <c r="CG51" s="45"/>
      <c r="CH51" s="45"/>
      <c r="CI51" s="45"/>
      <c r="CJ51" s="45"/>
      <c r="CK51" s="45"/>
      <c r="CL51" s="45"/>
      <c r="CM51" s="45"/>
    </row>
    <row r="52" spans="2:91" x14ac:dyDescent="0.25"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  <c r="BI52" s="45"/>
      <c r="BJ52" s="45"/>
      <c r="BK52" s="45"/>
      <c r="BL52" s="45"/>
      <c r="BM52" s="45"/>
      <c r="BN52" s="45"/>
      <c r="BO52" s="45"/>
      <c r="BP52" s="45"/>
      <c r="BQ52" s="45"/>
      <c r="BR52" s="45"/>
      <c r="BS52" s="45"/>
      <c r="BT52" s="45"/>
      <c r="BU52" s="45"/>
      <c r="BV52" s="45"/>
      <c r="BW52" s="45"/>
      <c r="BX52" s="45"/>
      <c r="BY52" s="45"/>
      <c r="BZ52" s="45"/>
      <c r="CA52" s="45"/>
      <c r="CB52" s="45"/>
      <c r="CC52" s="45"/>
      <c r="CD52" s="45"/>
      <c r="CE52" s="45"/>
      <c r="CF52" s="45"/>
      <c r="CG52" s="45"/>
      <c r="CH52" s="45"/>
      <c r="CI52" s="45"/>
      <c r="CJ52" s="45"/>
      <c r="CK52" s="45"/>
      <c r="CL52" s="45"/>
      <c r="CM52" s="45"/>
    </row>
    <row r="53" spans="2:91" x14ac:dyDescent="0.25"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  <c r="BI53" s="45"/>
      <c r="BJ53" s="45"/>
      <c r="BK53" s="45"/>
      <c r="BL53" s="45"/>
      <c r="BM53" s="45"/>
      <c r="BN53" s="45"/>
      <c r="BO53" s="45"/>
      <c r="BP53" s="45"/>
      <c r="BQ53" s="45"/>
      <c r="BR53" s="45"/>
      <c r="BS53" s="45"/>
      <c r="BT53" s="45"/>
      <c r="BU53" s="45"/>
      <c r="BV53" s="45"/>
      <c r="BW53" s="45"/>
      <c r="BX53" s="45"/>
      <c r="BY53" s="45"/>
      <c r="BZ53" s="45"/>
      <c r="CA53" s="45"/>
      <c r="CB53" s="45"/>
      <c r="CC53" s="45"/>
      <c r="CD53" s="45"/>
      <c r="CE53" s="45"/>
      <c r="CF53" s="45"/>
      <c r="CG53" s="45"/>
      <c r="CH53" s="45"/>
      <c r="CI53" s="45"/>
      <c r="CJ53" s="45"/>
      <c r="CK53" s="45"/>
      <c r="CL53" s="45"/>
      <c r="CM53" s="45"/>
    </row>
    <row r="54" spans="2:91" x14ac:dyDescent="0.25">
      <c r="B54" s="45"/>
      <c r="C54" s="45"/>
      <c r="D54" s="45"/>
      <c r="E54" s="45"/>
      <c r="F54" s="45"/>
      <c r="G54" s="45"/>
      <c r="H54" s="45"/>
      <c r="I54" s="45"/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5"/>
      <c r="Z54" s="45"/>
      <c r="AA54" s="45"/>
      <c r="AB54" s="45"/>
      <c r="AC54" s="45"/>
      <c r="AD54" s="45"/>
      <c r="AE54" s="45"/>
      <c r="AF54" s="45"/>
      <c r="AG54" s="45"/>
      <c r="AH54" s="45"/>
      <c r="AI54" s="45"/>
      <c r="AJ54" s="45"/>
      <c r="AK54" s="45"/>
      <c r="AL54" s="45"/>
      <c r="AM54" s="45"/>
      <c r="AN54" s="45"/>
      <c r="AO54" s="45"/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  <c r="BI54" s="45"/>
      <c r="BJ54" s="45"/>
      <c r="BK54" s="45"/>
      <c r="BL54" s="45"/>
      <c r="BM54" s="45"/>
      <c r="BN54" s="45"/>
      <c r="BO54" s="45"/>
      <c r="BP54" s="45"/>
      <c r="BQ54" s="45"/>
      <c r="BR54" s="45"/>
      <c r="BS54" s="45"/>
      <c r="BT54" s="45"/>
      <c r="BU54" s="45"/>
      <c r="BV54" s="45"/>
      <c r="BW54" s="45"/>
      <c r="BX54" s="45"/>
      <c r="BY54" s="45"/>
      <c r="BZ54" s="45"/>
      <c r="CA54" s="45"/>
      <c r="CB54" s="45"/>
      <c r="CC54" s="45"/>
      <c r="CD54" s="45"/>
      <c r="CE54" s="45"/>
      <c r="CF54" s="45"/>
      <c r="CG54" s="45"/>
      <c r="CH54" s="45"/>
      <c r="CI54" s="45"/>
      <c r="CJ54" s="45"/>
      <c r="CK54" s="45"/>
      <c r="CL54" s="45"/>
      <c r="CM54" s="45"/>
    </row>
    <row r="55" spans="2:91" x14ac:dyDescent="0.25">
      <c r="B55" s="45"/>
      <c r="C55" s="45"/>
      <c r="D55" s="45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  <c r="BI55" s="45"/>
      <c r="BJ55" s="45"/>
      <c r="BK55" s="45"/>
      <c r="BL55" s="45"/>
      <c r="BM55" s="45"/>
      <c r="BN55" s="45"/>
      <c r="BO55" s="45"/>
      <c r="BP55" s="45"/>
      <c r="BQ55" s="45"/>
      <c r="BR55" s="45"/>
      <c r="BS55" s="45"/>
      <c r="BT55" s="45"/>
      <c r="BU55" s="45"/>
      <c r="BV55" s="45"/>
      <c r="BW55" s="45"/>
      <c r="BX55" s="45"/>
      <c r="BY55" s="45"/>
      <c r="BZ55" s="45"/>
      <c r="CA55" s="45"/>
      <c r="CB55" s="45"/>
      <c r="CC55" s="45"/>
      <c r="CD55" s="45"/>
      <c r="CE55" s="45"/>
      <c r="CF55" s="45"/>
      <c r="CG55" s="45"/>
      <c r="CH55" s="45"/>
      <c r="CI55" s="45"/>
      <c r="CJ55" s="45"/>
      <c r="CK55" s="45"/>
      <c r="CL55" s="45"/>
      <c r="CM55" s="45"/>
    </row>
    <row r="56" spans="2:91" x14ac:dyDescent="0.25">
      <c r="B56" s="45"/>
      <c r="C56" s="45"/>
      <c r="D56" s="45"/>
      <c r="E56" s="45"/>
      <c r="F56" s="45"/>
      <c r="G56" s="45"/>
      <c r="H56" s="45"/>
      <c r="I56" s="45"/>
      <c r="J56" s="45"/>
      <c r="K56" s="45"/>
      <c r="L56" s="45"/>
      <c r="M56" s="45"/>
      <c r="N56" s="45"/>
      <c r="O56" s="45"/>
      <c r="P56" s="45"/>
      <c r="Q56" s="45"/>
      <c r="R56" s="45"/>
      <c r="S56" s="45"/>
      <c r="T56" s="45"/>
      <c r="U56" s="45"/>
      <c r="V56" s="45"/>
      <c r="W56" s="45"/>
      <c r="X56" s="45"/>
      <c r="Y56" s="45"/>
      <c r="Z56" s="45"/>
      <c r="AA56" s="45"/>
      <c r="AB56" s="45"/>
      <c r="AC56" s="45"/>
      <c r="AD56" s="45"/>
      <c r="AE56" s="45"/>
      <c r="AF56" s="45"/>
      <c r="AG56" s="45"/>
      <c r="AH56" s="45"/>
      <c r="AI56" s="45"/>
      <c r="AJ56" s="45"/>
      <c r="AK56" s="45"/>
      <c r="AL56" s="45"/>
      <c r="AM56" s="45"/>
      <c r="AN56" s="45"/>
      <c r="AO56" s="45"/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  <c r="BI56" s="45"/>
      <c r="BJ56" s="45"/>
      <c r="BK56" s="45"/>
      <c r="BL56" s="45"/>
      <c r="BM56" s="45"/>
      <c r="BN56" s="45"/>
      <c r="BO56" s="45"/>
      <c r="BP56" s="45"/>
      <c r="BQ56" s="45"/>
      <c r="BR56" s="45"/>
      <c r="BS56" s="45"/>
      <c r="BT56" s="45"/>
      <c r="BU56" s="45"/>
      <c r="BV56" s="45"/>
      <c r="BW56" s="45"/>
      <c r="BX56" s="45"/>
      <c r="BY56" s="45"/>
      <c r="BZ56" s="45"/>
      <c r="CA56" s="45"/>
      <c r="CB56" s="45"/>
      <c r="CC56" s="45"/>
      <c r="CD56" s="45"/>
      <c r="CE56" s="45"/>
      <c r="CF56" s="45"/>
      <c r="CG56" s="45"/>
      <c r="CH56" s="45"/>
      <c r="CI56" s="45"/>
      <c r="CJ56" s="45"/>
      <c r="CK56" s="45"/>
      <c r="CL56" s="45"/>
      <c r="CM56" s="45"/>
    </row>
    <row r="57" spans="2:91" x14ac:dyDescent="0.25">
      <c r="B57" s="45"/>
      <c r="C57" s="45"/>
      <c r="D57" s="45"/>
      <c r="E57" s="45"/>
      <c r="F57" s="45"/>
      <c r="G57" s="45"/>
      <c r="H57" s="45"/>
      <c r="I57" s="45"/>
      <c r="J57" s="45"/>
      <c r="K57" s="45"/>
      <c r="L57" s="45"/>
      <c r="M57" s="45"/>
      <c r="N57" s="45"/>
      <c r="O57" s="45"/>
      <c r="P57" s="45"/>
      <c r="Q57" s="45"/>
      <c r="R57" s="45"/>
      <c r="S57" s="45"/>
      <c r="T57" s="45"/>
      <c r="U57" s="45"/>
      <c r="V57" s="45"/>
      <c r="W57" s="45"/>
      <c r="X57" s="45"/>
      <c r="Y57" s="45"/>
      <c r="Z57" s="45"/>
      <c r="AA57" s="45"/>
      <c r="AB57" s="45"/>
      <c r="AC57" s="45"/>
      <c r="AD57" s="45"/>
      <c r="AE57" s="45"/>
      <c r="AF57" s="45"/>
      <c r="AG57" s="45"/>
      <c r="AH57" s="45"/>
      <c r="AI57" s="45"/>
      <c r="AJ57" s="45"/>
      <c r="AK57" s="45"/>
      <c r="AL57" s="45"/>
      <c r="AM57" s="45"/>
      <c r="AN57" s="45"/>
      <c r="AO57" s="45"/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  <c r="BI57" s="45"/>
      <c r="BJ57" s="45"/>
      <c r="BK57" s="45"/>
      <c r="BL57" s="45"/>
      <c r="BM57" s="45"/>
      <c r="BN57" s="45"/>
      <c r="BO57" s="45"/>
      <c r="BP57" s="45"/>
      <c r="BQ57" s="45"/>
      <c r="BR57" s="45"/>
      <c r="BS57" s="45"/>
      <c r="BT57" s="45"/>
      <c r="BU57" s="45"/>
      <c r="BV57" s="45"/>
      <c r="BW57" s="45"/>
      <c r="BX57" s="45"/>
      <c r="BY57" s="45"/>
      <c r="BZ57" s="45"/>
      <c r="CA57" s="45"/>
      <c r="CB57" s="45"/>
      <c r="CC57" s="45"/>
      <c r="CD57" s="45"/>
      <c r="CE57" s="45"/>
      <c r="CF57" s="45"/>
      <c r="CG57" s="45"/>
      <c r="CH57" s="45"/>
      <c r="CI57" s="45"/>
      <c r="CJ57" s="45"/>
      <c r="CK57" s="45"/>
      <c r="CL57" s="45"/>
      <c r="CM57" s="45"/>
    </row>
  </sheetData>
  <mergeCells count="2">
    <mergeCell ref="B47:CM57"/>
    <mergeCell ref="I2:I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O29"/>
  <sheetViews>
    <sheetView rightToLeft="1" topLeftCell="A15" workbookViewId="0">
      <selection activeCell="C27" sqref="C27:N28"/>
    </sheetView>
  </sheetViews>
  <sheetFormatPr defaultRowHeight="15" x14ac:dyDescent="0.25"/>
  <cols>
    <col min="1" max="2" width="11" customWidth="1"/>
    <col min="3" max="6" width="14.28515625" customWidth="1"/>
    <col min="7" max="7" width="12.42578125" customWidth="1"/>
    <col min="8" max="8" width="14.28515625" customWidth="1"/>
    <col min="9" max="9" width="13.42578125" customWidth="1"/>
    <col min="10" max="10" width="14.5703125" customWidth="1"/>
    <col min="11" max="11" width="11.85546875" customWidth="1"/>
    <col min="12" max="12" width="13.7109375" customWidth="1"/>
    <col min="13" max="13" width="13.140625" customWidth="1"/>
    <col min="14" max="14" width="12.85546875" customWidth="1"/>
    <col min="15" max="15" width="14.140625" bestFit="1" customWidth="1"/>
  </cols>
  <sheetData>
    <row r="1" spans="2:15" ht="24.75" x14ac:dyDescent="0.6">
      <c r="B1" s="49" t="s">
        <v>114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23.25" customHeight="1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s="42" customFormat="1" ht="21.75" x14ac:dyDescent="0.5">
      <c r="B3" s="20" t="s">
        <v>86</v>
      </c>
      <c r="C3" s="22">
        <v>3365291</v>
      </c>
      <c r="D3" s="22">
        <v>943801</v>
      </c>
      <c r="E3" s="22">
        <v>715084</v>
      </c>
      <c r="F3" s="22">
        <v>597354</v>
      </c>
      <c r="G3" s="22">
        <v>681837</v>
      </c>
      <c r="H3" s="22">
        <v>897011</v>
      </c>
      <c r="I3" s="22">
        <v>875832</v>
      </c>
      <c r="J3" s="22">
        <v>1269528</v>
      </c>
      <c r="K3" s="22">
        <v>1500935</v>
      </c>
      <c r="L3" s="24">
        <v>1347694</v>
      </c>
      <c r="M3" s="24">
        <v>1715801</v>
      </c>
      <c r="N3" s="24">
        <v>599494</v>
      </c>
      <c r="O3" s="24">
        <f t="shared" ref="O3:O23" si="0">SUM(C3:N3)</f>
        <v>14509662</v>
      </c>
    </row>
    <row r="4" spans="2:15" ht="21.75" x14ac:dyDescent="0.5">
      <c r="B4" s="20" t="s">
        <v>82</v>
      </c>
      <c r="C4" s="22">
        <v>354788</v>
      </c>
      <c r="D4" s="22">
        <v>178630</v>
      </c>
      <c r="E4" s="22">
        <v>150686</v>
      </c>
      <c r="F4" s="22">
        <v>120309</v>
      </c>
      <c r="G4" s="22">
        <v>126639</v>
      </c>
      <c r="H4" s="22">
        <v>157104</v>
      </c>
      <c r="I4" s="22">
        <v>169469</v>
      </c>
      <c r="J4" s="22">
        <v>206614</v>
      </c>
      <c r="K4" s="22">
        <v>220473</v>
      </c>
      <c r="L4" s="24">
        <v>211662</v>
      </c>
      <c r="M4" s="24">
        <v>246997</v>
      </c>
      <c r="N4" s="24">
        <v>75009</v>
      </c>
      <c r="O4" s="24">
        <f t="shared" si="0"/>
        <v>2218380</v>
      </c>
    </row>
    <row r="5" spans="2:15" ht="21.75" x14ac:dyDescent="0.5">
      <c r="B5" s="20" t="s">
        <v>87</v>
      </c>
      <c r="C5" s="22">
        <v>272821</v>
      </c>
      <c r="D5" s="22">
        <v>102764</v>
      </c>
      <c r="E5" s="22">
        <v>96750</v>
      </c>
      <c r="F5" s="22">
        <v>67896</v>
      </c>
      <c r="G5" s="22">
        <v>70239</v>
      </c>
      <c r="H5" s="22">
        <v>123833</v>
      </c>
      <c r="I5" s="22">
        <v>111663</v>
      </c>
      <c r="J5" s="22">
        <v>139195</v>
      </c>
      <c r="K5" s="22">
        <v>150054</v>
      </c>
      <c r="L5" s="24">
        <v>109700</v>
      </c>
      <c r="M5" s="24">
        <v>122867</v>
      </c>
      <c r="N5" s="24">
        <v>61261</v>
      </c>
      <c r="O5" s="24">
        <f t="shared" si="0"/>
        <v>1429043</v>
      </c>
    </row>
    <row r="6" spans="2:15" ht="21.75" x14ac:dyDescent="0.5">
      <c r="B6" s="20" t="s">
        <v>88</v>
      </c>
      <c r="C6" s="22">
        <v>320348</v>
      </c>
      <c r="D6" s="22">
        <v>51582</v>
      </c>
      <c r="E6" s="22">
        <v>32279</v>
      </c>
      <c r="F6" s="22">
        <v>19438</v>
      </c>
      <c r="G6" s="22">
        <v>19238</v>
      </c>
      <c r="H6" s="22">
        <v>25556</v>
      </c>
      <c r="I6" s="22">
        <v>32788</v>
      </c>
      <c r="J6" s="22">
        <v>59351</v>
      </c>
      <c r="K6" s="22">
        <v>108814</v>
      </c>
      <c r="L6" s="24">
        <v>109845</v>
      </c>
      <c r="M6" s="24">
        <v>108776</v>
      </c>
      <c r="N6" s="24">
        <v>20758</v>
      </c>
      <c r="O6" s="24">
        <f t="shared" si="0"/>
        <v>908773</v>
      </c>
    </row>
    <row r="7" spans="2:15" ht="21.75" x14ac:dyDescent="0.5">
      <c r="B7" s="20" t="s">
        <v>84</v>
      </c>
      <c r="C7" s="22">
        <v>144809</v>
      </c>
      <c r="D7" s="22">
        <v>35227</v>
      </c>
      <c r="E7" s="22">
        <v>50029</v>
      </c>
      <c r="F7" s="22">
        <v>45512</v>
      </c>
      <c r="G7" s="22">
        <v>32456</v>
      </c>
      <c r="H7" s="22">
        <v>48942</v>
      </c>
      <c r="I7" s="22">
        <v>37585</v>
      </c>
      <c r="J7" s="22">
        <v>46386</v>
      </c>
      <c r="K7" s="22">
        <v>51464</v>
      </c>
      <c r="L7" s="24">
        <v>42362</v>
      </c>
      <c r="M7" s="24">
        <v>56965</v>
      </c>
      <c r="N7" s="24">
        <v>43848</v>
      </c>
      <c r="O7" s="24">
        <f t="shared" si="0"/>
        <v>635585</v>
      </c>
    </row>
    <row r="8" spans="2:15" ht="21.75" x14ac:dyDescent="0.5">
      <c r="B8" s="20" t="s">
        <v>1</v>
      </c>
      <c r="C8" s="22">
        <v>215907</v>
      </c>
      <c r="D8" s="22">
        <v>366</v>
      </c>
      <c r="E8" s="22">
        <v>716</v>
      </c>
      <c r="F8" s="22">
        <v>616</v>
      </c>
      <c r="G8" s="22">
        <v>2528</v>
      </c>
      <c r="H8" s="22">
        <v>1451</v>
      </c>
      <c r="I8" s="22">
        <v>908</v>
      </c>
      <c r="J8" s="22">
        <v>677</v>
      </c>
      <c r="K8" s="22">
        <v>643</v>
      </c>
      <c r="L8" s="24">
        <v>845</v>
      </c>
      <c r="M8" s="24">
        <v>71</v>
      </c>
      <c r="N8" s="24">
        <v>0</v>
      </c>
      <c r="O8" s="24">
        <f t="shared" si="0"/>
        <v>224728</v>
      </c>
    </row>
    <row r="9" spans="2:15" ht="21.75" x14ac:dyDescent="0.5">
      <c r="B9" s="20" t="s">
        <v>85</v>
      </c>
      <c r="C9" s="22">
        <v>16720</v>
      </c>
      <c r="D9" s="22">
        <v>14503</v>
      </c>
      <c r="E9" s="22">
        <v>16225</v>
      </c>
      <c r="F9" s="22">
        <v>17081</v>
      </c>
      <c r="G9" s="22">
        <v>14221</v>
      </c>
      <c r="H9" s="22">
        <v>14371</v>
      </c>
      <c r="I9" s="22">
        <v>14046</v>
      </c>
      <c r="J9" s="22">
        <v>14833</v>
      </c>
      <c r="K9" s="22">
        <v>14506</v>
      </c>
      <c r="L9" s="24">
        <v>13062</v>
      </c>
      <c r="M9" s="24">
        <v>14522</v>
      </c>
      <c r="N9" s="24">
        <v>12111</v>
      </c>
      <c r="O9" s="24">
        <f t="shared" si="0"/>
        <v>176201</v>
      </c>
    </row>
    <row r="10" spans="2:15" ht="21.75" x14ac:dyDescent="0.5">
      <c r="B10" s="20" t="s">
        <v>83</v>
      </c>
      <c r="C10" s="22">
        <v>40182</v>
      </c>
      <c r="D10" s="22">
        <v>7609</v>
      </c>
      <c r="E10" s="22">
        <v>6938</v>
      </c>
      <c r="F10" s="22">
        <v>5896</v>
      </c>
      <c r="G10" s="22">
        <v>7284</v>
      </c>
      <c r="H10" s="22">
        <v>15486</v>
      </c>
      <c r="I10" s="22">
        <v>9853</v>
      </c>
      <c r="J10" s="22">
        <v>14031</v>
      </c>
      <c r="K10" s="22">
        <v>14161</v>
      </c>
      <c r="L10" s="24">
        <v>9299</v>
      </c>
      <c r="M10" s="24">
        <v>15537</v>
      </c>
      <c r="N10" s="24">
        <v>9839</v>
      </c>
      <c r="O10" s="24">
        <f t="shared" si="0"/>
        <v>156115</v>
      </c>
    </row>
    <row r="11" spans="2:15" ht="21.75" x14ac:dyDescent="0.5">
      <c r="B11" s="20" t="s">
        <v>4</v>
      </c>
      <c r="C11" s="22">
        <v>97753</v>
      </c>
      <c r="D11" s="22">
        <v>1857</v>
      </c>
      <c r="E11" s="22">
        <v>4648</v>
      </c>
      <c r="F11" s="22">
        <v>6515</v>
      </c>
      <c r="G11" s="22">
        <v>1610</v>
      </c>
      <c r="H11" s="22">
        <v>1635</v>
      </c>
      <c r="I11" s="22">
        <v>1495</v>
      </c>
      <c r="J11" s="22">
        <v>1134</v>
      </c>
      <c r="K11" s="22">
        <v>1232</v>
      </c>
      <c r="L11" s="24">
        <v>1365</v>
      </c>
      <c r="M11" s="24">
        <v>2503</v>
      </c>
      <c r="N11" s="24">
        <v>759</v>
      </c>
      <c r="O11" s="24">
        <f t="shared" si="0"/>
        <v>122506</v>
      </c>
    </row>
    <row r="12" spans="2:15" ht="21.75" x14ac:dyDescent="0.5">
      <c r="B12" s="20" t="s">
        <v>14</v>
      </c>
      <c r="C12" s="22">
        <v>8797</v>
      </c>
      <c r="D12" s="22">
        <v>6993</v>
      </c>
      <c r="E12" s="22">
        <v>8024</v>
      </c>
      <c r="F12" s="22">
        <v>10046</v>
      </c>
      <c r="G12" s="22">
        <v>8373</v>
      </c>
      <c r="H12" s="22">
        <v>8554</v>
      </c>
      <c r="I12" s="22">
        <v>6679</v>
      </c>
      <c r="J12" s="22">
        <v>10152</v>
      </c>
      <c r="K12" s="22">
        <v>15279</v>
      </c>
      <c r="L12" s="24">
        <v>7600</v>
      </c>
      <c r="M12" s="24">
        <v>8291</v>
      </c>
      <c r="N12" s="24">
        <v>13266</v>
      </c>
      <c r="O12" s="24">
        <f t="shared" si="0"/>
        <v>112054</v>
      </c>
    </row>
    <row r="13" spans="2:15" ht="21.75" x14ac:dyDescent="0.5">
      <c r="B13" s="20" t="s">
        <v>5</v>
      </c>
      <c r="C13" s="22">
        <v>76651</v>
      </c>
      <c r="D13" s="22">
        <v>1358</v>
      </c>
      <c r="E13" s="22">
        <v>2171</v>
      </c>
      <c r="F13" s="22">
        <v>3289</v>
      </c>
      <c r="G13" s="22">
        <v>1379</v>
      </c>
      <c r="H13" s="22">
        <v>1503</v>
      </c>
      <c r="I13" s="22">
        <v>739</v>
      </c>
      <c r="J13" s="22">
        <v>1012</v>
      </c>
      <c r="K13" s="22">
        <v>817</v>
      </c>
      <c r="L13" s="24">
        <v>742</v>
      </c>
      <c r="M13" s="24">
        <v>2193</v>
      </c>
      <c r="N13" s="24">
        <v>122</v>
      </c>
      <c r="O13" s="24">
        <f t="shared" si="0"/>
        <v>91976</v>
      </c>
    </row>
    <row r="14" spans="2:15" ht="21.75" x14ac:dyDescent="0.5">
      <c r="B14" s="20" t="s">
        <v>6</v>
      </c>
      <c r="C14" s="22">
        <v>8375</v>
      </c>
      <c r="D14" s="22">
        <v>7447</v>
      </c>
      <c r="E14" s="22">
        <v>7295</v>
      </c>
      <c r="F14" s="22">
        <v>8168</v>
      </c>
      <c r="G14" s="22">
        <v>5568</v>
      </c>
      <c r="H14" s="22">
        <v>5865</v>
      </c>
      <c r="I14" s="22">
        <v>7081</v>
      </c>
      <c r="J14" s="22">
        <v>6866</v>
      </c>
      <c r="K14" s="22">
        <v>6634</v>
      </c>
      <c r="L14" s="24">
        <v>5548</v>
      </c>
      <c r="M14" s="24">
        <v>6148</v>
      </c>
      <c r="N14" s="24">
        <v>1305</v>
      </c>
      <c r="O14" s="24">
        <f t="shared" si="0"/>
        <v>76300</v>
      </c>
    </row>
    <row r="15" spans="2:15" ht="21.75" x14ac:dyDescent="0.5">
      <c r="B15" s="20" t="s">
        <v>90</v>
      </c>
      <c r="C15" s="22">
        <v>2580</v>
      </c>
      <c r="D15" s="22">
        <v>5658</v>
      </c>
      <c r="E15" s="22">
        <v>5113</v>
      </c>
      <c r="F15" s="22">
        <v>3778</v>
      </c>
      <c r="G15" s="22">
        <v>3554</v>
      </c>
      <c r="H15" s="22">
        <v>3378</v>
      </c>
      <c r="I15" s="22">
        <v>3314</v>
      </c>
      <c r="J15" s="22">
        <v>2871</v>
      </c>
      <c r="K15" s="22">
        <v>2565</v>
      </c>
      <c r="L15" s="24">
        <v>3546</v>
      </c>
      <c r="M15" s="24">
        <v>4406</v>
      </c>
      <c r="N15" s="24">
        <v>5973</v>
      </c>
      <c r="O15" s="24">
        <f t="shared" si="0"/>
        <v>46736</v>
      </c>
    </row>
    <row r="16" spans="2:15" ht="21.75" x14ac:dyDescent="0.5">
      <c r="B16" s="20" t="s">
        <v>16</v>
      </c>
      <c r="C16" s="22">
        <v>10054</v>
      </c>
      <c r="D16" s="22">
        <v>0</v>
      </c>
      <c r="E16" s="22">
        <v>0</v>
      </c>
      <c r="F16" s="22">
        <v>0</v>
      </c>
      <c r="G16" s="22">
        <v>0</v>
      </c>
      <c r="H16" s="22">
        <v>0</v>
      </c>
      <c r="I16" s="22">
        <v>0</v>
      </c>
      <c r="J16" s="22">
        <v>0</v>
      </c>
      <c r="K16" s="22">
        <v>0</v>
      </c>
      <c r="L16" s="24">
        <v>0</v>
      </c>
      <c r="M16" s="24">
        <v>0</v>
      </c>
      <c r="N16" s="24">
        <v>0</v>
      </c>
      <c r="O16" s="24">
        <f t="shared" si="0"/>
        <v>10054</v>
      </c>
    </row>
    <row r="17" spans="2:15" ht="21.75" x14ac:dyDescent="0.5">
      <c r="B17" s="20" t="s">
        <v>11</v>
      </c>
      <c r="C17" s="22">
        <v>9028</v>
      </c>
      <c r="D17" s="22">
        <v>0</v>
      </c>
      <c r="E17" s="22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4">
        <v>0</v>
      </c>
      <c r="M17" s="24">
        <v>0</v>
      </c>
      <c r="N17" s="24">
        <v>0</v>
      </c>
      <c r="O17" s="24">
        <f t="shared" si="0"/>
        <v>9028</v>
      </c>
    </row>
    <row r="18" spans="2:15" ht="21.75" x14ac:dyDescent="0.5">
      <c r="B18" s="20" t="s">
        <v>19</v>
      </c>
      <c r="C18" s="22">
        <v>8170</v>
      </c>
      <c r="D18" s="22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4">
        <v>0</v>
      </c>
      <c r="M18" s="24">
        <v>0</v>
      </c>
      <c r="N18" s="24">
        <v>0</v>
      </c>
      <c r="O18" s="24">
        <f t="shared" si="0"/>
        <v>8170</v>
      </c>
    </row>
    <row r="19" spans="2:15" ht="21.75" x14ac:dyDescent="0.5">
      <c r="B19" s="20" t="s">
        <v>17</v>
      </c>
      <c r="C19" s="22">
        <v>7402</v>
      </c>
      <c r="D19" s="22">
        <v>0</v>
      </c>
      <c r="E19" s="22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4">
        <v>0</v>
      </c>
      <c r="M19" s="24">
        <v>0</v>
      </c>
      <c r="N19" s="24">
        <v>0</v>
      </c>
      <c r="O19" s="24">
        <f t="shared" si="0"/>
        <v>7402</v>
      </c>
    </row>
    <row r="20" spans="2:15" ht="21.75" x14ac:dyDescent="0.5">
      <c r="B20" s="20" t="s">
        <v>91</v>
      </c>
      <c r="C20" s="22">
        <v>697</v>
      </c>
      <c r="D20" s="22">
        <v>576</v>
      </c>
      <c r="E20" s="22">
        <v>727</v>
      </c>
      <c r="F20" s="22">
        <v>1199</v>
      </c>
      <c r="G20" s="22">
        <v>77</v>
      </c>
      <c r="H20" s="22">
        <v>178</v>
      </c>
      <c r="I20" s="22">
        <v>238</v>
      </c>
      <c r="J20" s="22">
        <v>0</v>
      </c>
      <c r="K20" s="22">
        <v>127</v>
      </c>
      <c r="L20" s="24">
        <v>0</v>
      </c>
      <c r="M20" s="24">
        <v>233</v>
      </c>
      <c r="N20" s="24">
        <v>0</v>
      </c>
      <c r="O20" s="24">
        <f t="shared" si="0"/>
        <v>4052</v>
      </c>
    </row>
    <row r="21" spans="2:15" ht="21.75" x14ac:dyDescent="0.5">
      <c r="B21" s="20" t="s">
        <v>92</v>
      </c>
      <c r="C21" s="22">
        <v>0</v>
      </c>
      <c r="D21" s="22">
        <v>0</v>
      </c>
      <c r="E21" s="22">
        <v>834</v>
      </c>
      <c r="F21" s="22">
        <v>869</v>
      </c>
      <c r="G21" s="22">
        <v>0</v>
      </c>
      <c r="H21" s="22">
        <v>0</v>
      </c>
      <c r="I21" s="22">
        <v>0</v>
      </c>
      <c r="J21" s="22">
        <v>0</v>
      </c>
      <c r="K21" s="22">
        <v>0</v>
      </c>
      <c r="L21" s="24">
        <v>0</v>
      </c>
      <c r="M21" s="24">
        <v>0</v>
      </c>
      <c r="N21" s="24">
        <v>0</v>
      </c>
      <c r="O21" s="24">
        <f t="shared" si="0"/>
        <v>1703</v>
      </c>
    </row>
    <row r="22" spans="2:15" ht="21.75" x14ac:dyDescent="0.5">
      <c r="B22" s="20" t="s">
        <v>7</v>
      </c>
      <c r="C22" s="22">
        <v>0</v>
      </c>
      <c r="D22" s="22">
        <v>0</v>
      </c>
      <c r="E22" s="22">
        <v>0</v>
      </c>
      <c r="F22" s="22">
        <v>0</v>
      </c>
      <c r="G22" s="22">
        <v>0</v>
      </c>
      <c r="H22" s="22">
        <v>35</v>
      </c>
      <c r="I22" s="22">
        <v>356</v>
      </c>
      <c r="J22" s="22">
        <v>201</v>
      </c>
      <c r="K22" s="22">
        <v>0</v>
      </c>
      <c r="L22" s="24">
        <v>0</v>
      </c>
      <c r="M22" s="24">
        <v>0</v>
      </c>
      <c r="N22" s="24">
        <v>0</v>
      </c>
      <c r="O22" s="24">
        <f t="shared" si="0"/>
        <v>592</v>
      </c>
    </row>
    <row r="23" spans="2:15" ht="18.75" x14ac:dyDescent="0.45">
      <c r="B23" s="21" t="s">
        <v>21</v>
      </c>
      <c r="C23" s="23">
        <f t="shared" ref="C23:N23" si="1">SUM(C3:C22)</f>
        <v>4960373</v>
      </c>
      <c r="D23" s="23">
        <f t="shared" si="1"/>
        <v>1358371</v>
      </c>
      <c r="E23" s="23">
        <f t="shared" si="1"/>
        <v>1097519</v>
      </c>
      <c r="F23" s="23">
        <f t="shared" si="1"/>
        <v>907966</v>
      </c>
      <c r="G23" s="23">
        <f t="shared" si="1"/>
        <v>975003</v>
      </c>
      <c r="H23" s="23">
        <f t="shared" si="1"/>
        <v>1304902</v>
      </c>
      <c r="I23" s="23">
        <f t="shared" si="1"/>
        <v>1272046</v>
      </c>
      <c r="J23" s="23">
        <f t="shared" si="1"/>
        <v>1772851</v>
      </c>
      <c r="K23" s="23">
        <f t="shared" si="1"/>
        <v>2087704</v>
      </c>
      <c r="L23" s="23">
        <f t="shared" si="1"/>
        <v>1863270</v>
      </c>
      <c r="M23" s="23">
        <f t="shared" si="1"/>
        <v>2305310</v>
      </c>
      <c r="N23" s="23">
        <f t="shared" si="1"/>
        <v>843745</v>
      </c>
      <c r="O23" s="40">
        <f t="shared" si="0"/>
        <v>20749060</v>
      </c>
    </row>
    <row r="25" spans="2:15" ht="24.75" x14ac:dyDescent="0.6">
      <c r="B25" s="49" t="s">
        <v>113</v>
      </c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</row>
    <row r="26" spans="2:15" ht="18.75" x14ac:dyDescent="0.25">
      <c r="B26" s="19" t="s">
        <v>42</v>
      </c>
      <c r="C26" s="19" t="s">
        <v>22</v>
      </c>
      <c r="D26" s="19" t="s">
        <v>23</v>
      </c>
      <c r="E26" s="19" t="s">
        <v>24</v>
      </c>
      <c r="F26" s="19" t="s">
        <v>25</v>
      </c>
      <c r="G26" s="19" t="s">
        <v>26</v>
      </c>
      <c r="H26" s="19" t="s">
        <v>27</v>
      </c>
      <c r="I26" s="19" t="s">
        <v>28</v>
      </c>
      <c r="J26" s="19" t="s">
        <v>29</v>
      </c>
      <c r="K26" s="19" t="s">
        <v>30</v>
      </c>
      <c r="L26" s="19" t="s">
        <v>31</v>
      </c>
      <c r="M26" s="19" t="s">
        <v>32</v>
      </c>
      <c r="N26" s="19" t="s">
        <v>33</v>
      </c>
      <c r="O26" s="19" t="s">
        <v>34</v>
      </c>
    </row>
    <row r="27" spans="2:15" ht="21.75" x14ac:dyDescent="0.5">
      <c r="B27" s="20" t="s">
        <v>119</v>
      </c>
      <c r="C27" s="30">
        <v>2401661</v>
      </c>
      <c r="D27" s="30">
        <v>669839</v>
      </c>
      <c r="E27" s="30">
        <v>537175</v>
      </c>
      <c r="F27" s="30">
        <v>435744</v>
      </c>
      <c r="G27" s="30">
        <v>467803</v>
      </c>
      <c r="H27" s="30">
        <v>629343</v>
      </c>
      <c r="I27" s="30">
        <v>616110</v>
      </c>
      <c r="J27" s="30">
        <v>862212</v>
      </c>
      <c r="K27" s="30">
        <v>1007242</v>
      </c>
      <c r="L27" s="30">
        <v>889466</v>
      </c>
      <c r="M27" s="30">
        <v>1116169</v>
      </c>
      <c r="N27" s="30">
        <v>390725</v>
      </c>
      <c r="O27" s="32">
        <f>SUM(C27:N27)</f>
        <v>10023489</v>
      </c>
    </row>
    <row r="28" spans="2:15" ht="21.75" x14ac:dyDescent="0.5">
      <c r="B28" s="20" t="s">
        <v>120</v>
      </c>
      <c r="C28" s="30">
        <v>2558712</v>
      </c>
      <c r="D28" s="30">
        <v>688532</v>
      </c>
      <c r="E28" s="30">
        <v>560344</v>
      </c>
      <c r="F28" s="30">
        <v>472222</v>
      </c>
      <c r="G28" s="30">
        <v>507200</v>
      </c>
      <c r="H28" s="30">
        <v>675559</v>
      </c>
      <c r="I28" s="30">
        <v>655936</v>
      </c>
      <c r="J28" s="30">
        <v>910639</v>
      </c>
      <c r="K28" s="30">
        <v>1080462</v>
      </c>
      <c r="L28" s="30">
        <v>973804</v>
      </c>
      <c r="M28" s="30">
        <v>1189141</v>
      </c>
      <c r="N28" s="30">
        <v>453020</v>
      </c>
      <c r="O28" s="32">
        <f t="shared" ref="O28:O29" si="2">SUM(C28:N28)</f>
        <v>10725571</v>
      </c>
    </row>
    <row r="29" spans="2:15" ht="18.75" x14ac:dyDescent="0.45">
      <c r="B29" s="21" t="s">
        <v>21</v>
      </c>
      <c r="C29" s="39">
        <f>SUM(C27:C28)</f>
        <v>4960373</v>
      </c>
      <c r="D29" s="39">
        <f t="shared" ref="D29:N29" si="3">SUM(D27:D28)</f>
        <v>1358371</v>
      </c>
      <c r="E29" s="39">
        <f t="shared" si="3"/>
        <v>1097519</v>
      </c>
      <c r="F29" s="39">
        <f>SUM(F27:F28)</f>
        <v>907966</v>
      </c>
      <c r="G29" s="39">
        <f t="shared" si="3"/>
        <v>975003</v>
      </c>
      <c r="H29" s="39">
        <f t="shared" si="3"/>
        <v>1304902</v>
      </c>
      <c r="I29" s="39">
        <f t="shared" si="3"/>
        <v>1272046</v>
      </c>
      <c r="J29" s="39">
        <f t="shared" si="3"/>
        <v>1772851</v>
      </c>
      <c r="K29" s="39">
        <f t="shared" si="3"/>
        <v>2087704</v>
      </c>
      <c r="L29" s="39">
        <f t="shared" si="3"/>
        <v>1863270</v>
      </c>
      <c r="M29" s="39">
        <f t="shared" si="3"/>
        <v>2305310</v>
      </c>
      <c r="N29" s="39">
        <f t="shared" si="3"/>
        <v>843745</v>
      </c>
      <c r="O29" s="39">
        <f t="shared" si="2"/>
        <v>20749060</v>
      </c>
    </row>
  </sheetData>
  <mergeCells count="2">
    <mergeCell ref="B1:O1"/>
    <mergeCell ref="B25:O2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O23"/>
  <sheetViews>
    <sheetView rightToLeft="1" topLeftCell="A9" workbookViewId="0">
      <selection activeCell="B21" sqref="B21:N22"/>
    </sheetView>
  </sheetViews>
  <sheetFormatPr defaultRowHeight="15" x14ac:dyDescent="0.25"/>
  <cols>
    <col min="1" max="2" width="11" customWidth="1"/>
    <col min="3" max="14" width="10.85546875" customWidth="1"/>
    <col min="15" max="15" width="15.5703125" customWidth="1"/>
  </cols>
  <sheetData>
    <row r="1" spans="2:15" ht="24.75" x14ac:dyDescent="0.6">
      <c r="B1" s="49" t="s">
        <v>112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45">
      <c r="B2" s="21" t="s">
        <v>35</v>
      </c>
      <c r="C2" s="21" t="s">
        <v>22</v>
      </c>
      <c r="D2" s="21" t="s">
        <v>23</v>
      </c>
      <c r="E2" s="21" t="s">
        <v>24</v>
      </c>
      <c r="F2" s="21" t="s">
        <v>25</v>
      </c>
      <c r="G2" s="21" t="s">
        <v>26</v>
      </c>
      <c r="H2" s="21" t="s">
        <v>27</v>
      </c>
      <c r="I2" s="21" t="s">
        <v>28</v>
      </c>
      <c r="J2" s="21" t="s">
        <v>29</v>
      </c>
      <c r="K2" s="21" t="s">
        <v>30</v>
      </c>
      <c r="L2" s="21" t="s">
        <v>31</v>
      </c>
      <c r="M2" s="21" t="s">
        <v>32</v>
      </c>
      <c r="N2" s="21" t="s">
        <v>33</v>
      </c>
      <c r="O2" s="21" t="s">
        <v>34</v>
      </c>
    </row>
    <row r="3" spans="2:15" ht="21.75" x14ac:dyDescent="0.5">
      <c r="B3" s="20" t="s">
        <v>3</v>
      </c>
      <c r="C3" s="36">
        <v>203369.5</v>
      </c>
      <c r="D3" s="36">
        <v>182806</v>
      </c>
      <c r="E3" s="36">
        <v>182536.5</v>
      </c>
      <c r="F3" s="36">
        <v>172603.5</v>
      </c>
      <c r="G3" s="36">
        <v>181120.5</v>
      </c>
      <c r="H3" s="36">
        <v>200015.5</v>
      </c>
      <c r="I3" s="36">
        <v>185830.5</v>
      </c>
      <c r="J3" s="36">
        <v>224596.5</v>
      </c>
      <c r="K3" s="36">
        <v>166549</v>
      </c>
      <c r="L3" s="34">
        <v>216617</v>
      </c>
      <c r="M3" s="34">
        <v>212505</v>
      </c>
      <c r="N3" s="34">
        <v>84633.5</v>
      </c>
      <c r="O3" s="35">
        <f>SUM(C3:N3)</f>
        <v>2213183</v>
      </c>
    </row>
    <row r="4" spans="2:15" ht="21.75" x14ac:dyDescent="0.5">
      <c r="B4" s="20" t="s">
        <v>5</v>
      </c>
      <c r="C4" s="36">
        <v>12616</v>
      </c>
      <c r="D4" s="36">
        <v>15478</v>
      </c>
      <c r="E4" s="36">
        <v>18894</v>
      </c>
      <c r="F4" s="36">
        <v>22148</v>
      </c>
      <c r="G4" s="36">
        <v>20944</v>
      </c>
      <c r="H4" s="36">
        <v>24777</v>
      </c>
      <c r="I4" s="36">
        <v>22435</v>
      </c>
      <c r="J4" s="36">
        <v>18868</v>
      </c>
      <c r="K4" s="36">
        <v>15648</v>
      </c>
      <c r="L4" s="34">
        <v>14590</v>
      </c>
      <c r="M4" s="34">
        <v>14836</v>
      </c>
      <c r="N4" s="34">
        <v>3586</v>
      </c>
      <c r="O4" s="35">
        <f t="shared" ref="O4:O16" si="0">SUM(C4:N4)</f>
        <v>204820</v>
      </c>
    </row>
    <row r="5" spans="2:15" ht="21.75" x14ac:dyDescent="0.5">
      <c r="B5" s="20" t="s">
        <v>7</v>
      </c>
      <c r="C5" s="36">
        <v>14245</v>
      </c>
      <c r="D5" s="36">
        <v>14788</v>
      </c>
      <c r="E5" s="36">
        <v>11797</v>
      </c>
      <c r="F5" s="36">
        <v>15942</v>
      </c>
      <c r="G5" s="36">
        <v>10079</v>
      </c>
      <c r="H5" s="36">
        <v>14472</v>
      </c>
      <c r="I5" s="36">
        <v>8344</v>
      </c>
      <c r="J5" s="36">
        <v>10239</v>
      </c>
      <c r="K5" s="36">
        <v>7370</v>
      </c>
      <c r="L5" s="34">
        <v>9792</v>
      </c>
      <c r="M5" s="34">
        <v>10119</v>
      </c>
      <c r="N5" s="34">
        <v>5263</v>
      </c>
      <c r="O5" s="35">
        <f t="shared" si="0"/>
        <v>132450</v>
      </c>
    </row>
    <row r="6" spans="2:15" ht="21.75" x14ac:dyDescent="0.5">
      <c r="B6" s="20" t="s">
        <v>0</v>
      </c>
      <c r="C6" s="36">
        <v>7225</v>
      </c>
      <c r="D6" s="36">
        <v>7684</v>
      </c>
      <c r="E6" s="36">
        <v>9018</v>
      </c>
      <c r="F6" s="36">
        <v>7213</v>
      </c>
      <c r="G6" s="36">
        <v>5954</v>
      </c>
      <c r="H6" s="36">
        <v>7011</v>
      </c>
      <c r="I6" s="36">
        <v>8916</v>
      </c>
      <c r="J6" s="36">
        <v>7737</v>
      </c>
      <c r="K6" s="36">
        <v>6156</v>
      </c>
      <c r="L6" s="34">
        <v>5825</v>
      </c>
      <c r="M6" s="34">
        <v>4339</v>
      </c>
      <c r="N6" s="34">
        <v>6823</v>
      </c>
      <c r="O6" s="35">
        <f t="shared" si="0"/>
        <v>83901</v>
      </c>
    </row>
    <row r="7" spans="2:15" ht="21.75" x14ac:dyDescent="0.5">
      <c r="B7" s="20" t="s">
        <v>6</v>
      </c>
      <c r="C7" s="36">
        <v>4592</v>
      </c>
      <c r="D7" s="36">
        <v>4409</v>
      </c>
      <c r="E7" s="36">
        <v>5004</v>
      </c>
      <c r="F7" s="36">
        <v>5538</v>
      </c>
      <c r="G7" s="36">
        <v>3373</v>
      </c>
      <c r="H7" s="36">
        <v>5441</v>
      </c>
      <c r="I7" s="36">
        <v>4829</v>
      </c>
      <c r="J7" s="36">
        <v>6150</v>
      </c>
      <c r="K7" s="36">
        <v>5000</v>
      </c>
      <c r="L7" s="34">
        <v>6193</v>
      </c>
      <c r="M7" s="34">
        <v>4249</v>
      </c>
      <c r="N7" s="34">
        <v>3485</v>
      </c>
      <c r="O7" s="35">
        <f t="shared" si="0"/>
        <v>58263</v>
      </c>
    </row>
    <row r="8" spans="2:15" ht="21.75" x14ac:dyDescent="0.5">
      <c r="B8" s="20" t="s">
        <v>4</v>
      </c>
      <c r="C8" s="36">
        <v>2608.5</v>
      </c>
      <c r="D8" s="36">
        <v>4054</v>
      </c>
      <c r="E8" s="36">
        <v>4052</v>
      </c>
      <c r="F8" s="36">
        <v>4492</v>
      </c>
      <c r="G8" s="36">
        <v>4606</v>
      </c>
      <c r="H8" s="36">
        <v>4818</v>
      </c>
      <c r="I8" s="36">
        <v>4902</v>
      </c>
      <c r="J8" s="36">
        <v>4684</v>
      </c>
      <c r="K8" s="36">
        <v>3652</v>
      </c>
      <c r="L8" s="34">
        <v>2338</v>
      </c>
      <c r="M8" s="34">
        <v>2670</v>
      </c>
      <c r="N8" s="34">
        <v>694</v>
      </c>
      <c r="O8" s="35">
        <f t="shared" si="0"/>
        <v>43570.5</v>
      </c>
    </row>
    <row r="9" spans="2:15" ht="21.75" x14ac:dyDescent="0.5">
      <c r="B9" s="20" t="s">
        <v>11</v>
      </c>
      <c r="C9" s="36">
        <v>564</v>
      </c>
      <c r="D9" s="36">
        <v>2141</v>
      </c>
      <c r="E9" s="36">
        <v>3776</v>
      </c>
      <c r="F9" s="36">
        <v>4032</v>
      </c>
      <c r="G9" s="36">
        <v>4238</v>
      </c>
      <c r="H9" s="36">
        <v>4180</v>
      </c>
      <c r="I9" s="36">
        <v>3542</v>
      </c>
      <c r="J9" s="36">
        <v>2512</v>
      </c>
      <c r="K9" s="36">
        <v>1124</v>
      </c>
      <c r="L9" s="34">
        <v>1030</v>
      </c>
      <c r="M9" s="34">
        <v>880</v>
      </c>
      <c r="N9" s="34">
        <v>136</v>
      </c>
      <c r="O9" s="35">
        <f t="shared" si="0"/>
        <v>28155</v>
      </c>
    </row>
    <row r="10" spans="2:15" ht="21.75" x14ac:dyDescent="0.5">
      <c r="B10" s="20" t="s">
        <v>1</v>
      </c>
      <c r="C10" s="36">
        <v>1335</v>
      </c>
      <c r="D10" s="36">
        <v>2221</v>
      </c>
      <c r="E10" s="36">
        <v>2534</v>
      </c>
      <c r="F10" s="36">
        <v>2913</v>
      </c>
      <c r="G10" s="36">
        <v>2038</v>
      </c>
      <c r="H10" s="36">
        <v>1964</v>
      </c>
      <c r="I10" s="36">
        <v>1589</v>
      </c>
      <c r="J10" s="36">
        <v>2029</v>
      </c>
      <c r="K10" s="36">
        <v>2273</v>
      </c>
      <c r="L10" s="34">
        <v>1856</v>
      </c>
      <c r="M10" s="34">
        <v>2429</v>
      </c>
      <c r="N10" s="34">
        <v>1022</v>
      </c>
      <c r="O10" s="35">
        <f t="shared" si="0"/>
        <v>24203</v>
      </c>
    </row>
    <row r="11" spans="2:15" ht="21.75" x14ac:dyDescent="0.5">
      <c r="B11" s="20" t="s">
        <v>10</v>
      </c>
      <c r="C11" s="36">
        <v>867.5</v>
      </c>
      <c r="D11" s="36">
        <v>650</v>
      </c>
      <c r="E11" s="36">
        <v>617.5</v>
      </c>
      <c r="F11" s="36">
        <v>268</v>
      </c>
      <c r="G11" s="36">
        <v>721</v>
      </c>
      <c r="H11" s="36">
        <v>342.5</v>
      </c>
      <c r="I11" s="36">
        <v>481</v>
      </c>
      <c r="J11" s="36">
        <v>362</v>
      </c>
      <c r="K11" s="36">
        <v>340.5</v>
      </c>
      <c r="L11" s="34">
        <v>395</v>
      </c>
      <c r="M11" s="34">
        <v>412</v>
      </c>
      <c r="N11" s="34">
        <v>332.5</v>
      </c>
      <c r="O11" s="35">
        <f t="shared" si="0"/>
        <v>5789.5</v>
      </c>
    </row>
    <row r="12" spans="2:15" ht="21.75" x14ac:dyDescent="0.5">
      <c r="B12" s="20" t="s">
        <v>8</v>
      </c>
      <c r="C12" s="36">
        <v>380</v>
      </c>
      <c r="D12" s="36">
        <v>335.5</v>
      </c>
      <c r="E12" s="36">
        <v>349</v>
      </c>
      <c r="F12" s="36">
        <v>284</v>
      </c>
      <c r="G12" s="36">
        <v>195</v>
      </c>
      <c r="H12" s="36">
        <v>177</v>
      </c>
      <c r="I12" s="36">
        <v>242</v>
      </c>
      <c r="J12" s="36">
        <v>221</v>
      </c>
      <c r="K12" s="36">
        <v>234</v>
      </c>
      <c r="L12" s="34">
        <v>244</v>
      </c>
      <c r="M12" s="34">
        <v>253</v>
      </c>
      <c r="N12" s="34">
        <v>108</v>
      </c>
      <c r="O12" s="35">
        <f t="shared" si="0"/>
        <v>3022.5</v>
      </c>
    </row>
    <row r="13" spans="2:15" ht="21.75" x14ac:dyDescent="0.5">
      <c r="B13" s="20" t="s">
        <v>14</v>
      </c>
      <c r="C13" s="36">
        <v>37</v>
      </c>
      <c r="D13" s="36">
        <v>232</v>
      </c>
      <c r="E13" s="36">
        <v>193</v>
      </c>
      <c r="F13" s="36">
        <v>214</v>
      </c>
      <c r="G13" s="36">
        <v>307</v>
      </c>
      <c r="H13" s="36">
        <v>143</v>
      </c>
      <c r="I13" s="36">
        <v>335</v>
      </c>
      <c r="J13" s="36">
        <v>224</v>
      </c>
      <c r="K13" s="36">
        <v>268</v>
      </c>
      <c r="L13" s="34">
        <v>132</v>
      </c>
      <c r="M13" s="34">
        <v>146</v>
      </c>
      <c r="N13" s="34">
        <v>154</v>
      </c>
      <c r="O13" s="35">
        <f t="shared" si="0"/>
        <v>2385</v>
      </c>
    </row>
    <row r="14" spans="2:15" ht="21.75" x14ac:dyDescent="0.5">
      <c r="B14" s="20" t="s">
        <v>17</v>
      </c>
      <c r="C14" s="36">
        <v>115</v>
      </c>
      <c r="D14" s="36">
        <v>65</v>
      </c>
      <c r="E14" s="36">
        <v>90</v>
      </c>
      <c r="F14" s="36">
        <v>66</v>
      </c>
      <c r="G14" s="36">
        <v>40</v>
      </c>
      <c r="H14" s="36">
        <v>38</v>
      </c>
      <c r="I14" s="36">
        <v>130</v>
      </c>
      <c r="J14" s="36">
        <v>121</v>
      </c>
      <c r="K14" s="36">
        <v>89</v>
      </c>
      <c r="L14" s="34">
        <v>34</v>
      </c>
      <c r="M14" s="34">
        <v>58</v>
      </c>
      <c r="N14" s="34">
        <v>31</v>
      </c>
      <c r="O14" s="35">
        <f t="shared" si="0"/>
        <v>877</v>
      </c>
    </row>
    <row r="15" spans="2:15" ht="21.75" x14ac:dyDescent="0.5">
      <c r="B15" s="20" t="s">
        <v>9</v>
      </c>
      <c r="C15" s="36">
        <v>3</v>
      </c>
      <c r="D15" s="36">
        <v>13</v>
      </c>
      <c r="E15" s="36">
        <v>0</v>
      </c>
      <c r="F15" s="36">
        <v>0</v>
      </c>
      <c r="G15" s="36">
        <v>1</v>
      </c>
      <c r="H15" s="36">
        <v>4</v>
      </c>
      <c r="I15" s="36">
        <v>0</v>
      </c>
      <c r="J15" s="36">
        <v>0</v>
      </c>
      <c r="K15" s="36">
        <v>0</v>
      </c>
      <c r="L15" s="34">
        <v>16</v>
      </c>
      <c r="M15" s="34">
        <v>0</v>
      </c>
      <c r="N15" s="34">
        <v>0</v>
      </c>
      <c r="O15" s="35">
        <f>SUM(C15:N15)</f>
        <v>37</v>
      </c>
    </row>
    <row r="16" spans="2:15" ht="21.75" x14ac:dyDescent="0.5">
      <c r="B16" s="20" t="s">
        <v>80</v>
      </c>
      <c r="C16" s="36">
        <v>0</v>
      </c>
      <c r="D16" s="36">
        <v>0</v>
      </c>
      <c r="E16" s="36">
        <v>0</v>
      </c>
      <c r="F16" s="36">
        <v>0</v>
      </c>
      <c r="G16" s="36">
        <v>0</v>
      </c>
      <c r="H16" s="36">
        <v>0</v>
      </c>
      <c r="I16" s="36">
        <v>6</v>
      </c>
      <c r="J16" s="36">
        <v>0</v>
      </c>
      <c r="K16" s="36">
        <v>0</v>
      </c>
      <c r="L16" s="34">
        <v>8</v>
      </c>
      <c r="M16" s="34">
        <v>0</v>
      </c>
      <c r="N16" s="34">
        <v>0</v>
      </c>
      <c r="O16" s="35">
        <f t="shared" si="0"/>
        <v>14</v>
      </c>
    </row>
    <row r="17" spans="2:15" ht="18.75" x14ac:dyDescent="0.45">
      <c r="B17" s="21" t="s">
        <v>21</v>
      </c>
      <c r="C17" s="37">
        <f>SUM(C3:C16)</f>
        <v>247957.5</v>
      </c>
      <c r="D17" s="37">
        <f t="shared" ref="D17:N17" si="1">SUM(D3:D16)</f>
        <v>234876.5</v>
      </c>
      <c r="E17" s="37">
        <f t="shared" si="1"/>
        <v>238861</v>
      </c>
      <c r="F17" s="37">
        <f t="shared" si="1"/>
        <v>235713.5</v>
      </c>
      <c r="G17" s="37">
        <f t="shared" si="1"/>
        <v>233616.5</v>
      </c>
      <c r="H17" s="37">
        <f t="shared" si="1"/>
        <v>263383</v>
      </c>
      <c r="I17" s="37">
        <f t="shared" si="1"/>
        <v>241581.5</v>
      </c>
      <c r="J17" s="37">
        <f t="shared" si="1"/>
        <v>277743.5</v>
      </c>
      <c r="K17" s="37">
        <f t="shared" si="1"/>
        <v>208703.5</v>
      </c>
      <c r="L17" s="37">
        <f t="shared" si="1"/>
        <v>259070</v>
      </c>
      <c r="M17" s="37">
        <f t="shared" si="1"/>
        <v>252896</v>
      </c>
      <c r="N17" s="37">
        <f t="shared" si="1"/>
        <v>106268</v>
      </c>
      <c r="O17" s="38">
        <f>SUM(O3:O16)</f>
        <v>2800670.5</v>
      </c>
    </row>
    <row r="19" spans="2:15" ht="24.75" x14ac:dyDescent="0.6">
      <c r="B19" s="49" t="s">
        <v>111</v>
      </c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49"/>
      <c r="O19" s="49"/>
    </row>
    <row r="20" spans="2:15" ht="18.75" x14ac:dyDescent="0.25">
      <c r="B20" s="19" t="s">
        <v>41</v>
      </c>
      <c r="C20" s="19" t="s">
        <v>22</v>
      </c>
      <c r="D20" s="19" t="s">
        <v>23</v>
      </c>
      <c r="E20" s="19" t="s">
        <v>24</v>
      </c>
      <c r="F20" s="19" t="s">
        <v>25</v>
      </c>
      <c r="G20" s="19" t="s">
        <v>26</v>
      </c>
      <c r="H20" s="19" t="s">
        <v>27</v>
      </c>
      <c r="I20" s="19" t="s">
        <v>28</v>
      </c>
      <c r="J20" s="19" t="s">
        <v>29</v>
      </c>
      <c r="K20" s="19" t="s">
        <v>30</v>
      </c>
      <c r="L20" s="19" t="s">
        <v>31</v>
      </c>
      <c r="M20" s="19" t="s">
        <v>32</v>
      </c>
      <c r="N20" s="19" t="s">
        <v>33</v>
      </c>
      <c r="O20" s="19" t="s">
        <v>34</v>
      </c>
    </row>
    <row r="21" spans="2:15" ht="21.75" x14ac:dyDescent="0.25">
      <c r="B21" s="18" t="s">
        <v>117</v>
      </c>
      <c r="C21" s="26">
        <v>128287</v>
      </c>
      <c r="D21" s="26">
        <v>122517.5</v>
      </c>
      <c r="E21" s="26">
        <v>123510</v>
      </c>
      <c r="F21" s="26">
        <v>121666</v>
      </c>
      <c r="G21" s="26">
        <v>115704</v>
      </c>
      <c r="H21" s="26">
        <v>129340.5</v>
      </c>
      <c r="I21" s="26">
        <v>122447</v>
      </c>
      <c r="J21" s="26">
        <v>142657.5</v>
      </c>
      <c r="K21" s="26">
        <v>107725.5</v>
      </c>
      <c r="L21" s="27">
        <v>143514</v>
      </c>
      <c r="M21" s="27">
        <v>145734</v>
      </c>
      <c r="N21" s="27">
        <v>66562.5</v>
      </c>
      <c r="O21" s="28">
        <f>SUM(C21:N21)</f>
        <v>1469665.5</v>
      </c>
    </row>
    <row r="22" spans="2:15" ht="21.75" x14ac:dyDescent="0.25">
      <c r="B22" s="18" t="s">
        <v>118</v>
      </c>
      <c r="C22" s="26">
        <v>119670.5</v>
      </c>
      <c r="D22" s="26">
        <v>112359</v>
      </c>
      <c r="E22" s="26">
        <v>115351</v>
      </c>
      <c r="F22" s="26">
        <v>114047.5</v>
      </c>
      <c r="G22" s="26">
        <v>117912.5</v>
      </c>
      <c r="H22" s="26">
        <v>134042.5</v>
      </c>
      <c r="I22" s="26">
        <v>119134.5</v>
      </c>
      <c r="J22" s="26">
        <v>135086</v>
      </c>
      <c r="K22" s="26">
        <v>100978</v>
      </c>
      <c r="L22" s="27">
        <v>115556</v>
      </c>
      <c r="M22" s="27">
        <v>107162</v>
      </c>
      <c r="N22" s="27">
        <v>39705.5</v>
      </c>
      <c r="O22" s="28">
        <f t="shared" ref="O22:O23" si="2">SUM(C22:N22)</f>
        <v>1331005</v>
      </c>
    </row>
    <row r="23" spans="2:15" ht="18.75" x14ac:dyDescent="0.25">
      <c r="B23" s="19" t="s">
        <v>21</v>
      </c>
      <c r="C23" s="41">
        <f>SUM(C21:C22)</f>
        <v>247957.5</v>
      </c>
      <c r="D23" s="41">
        <f t="shared" ref="D23:N23" si="3">SUM(D21:D22)</f>
        <v>234876.5</v>
      </c>
      <c r="E23" s="41">
        <f t="shared" si="3"/>
        <v>238861</v>
      </c>
      <c r="F23" s="41">
        <f t="shared" si="3"/>
        <v>235713.5</v>
      </c>
      <c r="G23" s="41">
        <f t="shared" si="3"/>
        <v>233616.5</v>
      </c>
      <c r="H23" s="41">
        <f t="shared" si="3"/>
        <v>263383</v>
      </c>
      <c r="I23" s="41">
        <f t="shared" si="3"/>
        <v>241581.5</v>
      </c>
      <c r="J23" s="41">
        <f t="shared" si="3"/>
        <v>277743.5</v>
      </c>
      <c r="K23" s="41">
        <f t="shared" si="3"/>
        <v>208703.5</v>
      </c>
      <c r="L23" s="41">
        <f t="shared" si="3"/>
        <v>259070</v>
      </c>
      <c r="M23" s="41">
        <f t="shared" si="3"/>
        <v>252896</v>
      </c>
      <c r="N23" s="41">
        <f t="shared" si="3"/>
        <v>106268</v>
      </c>
      <c r="O23" s="41">
        <f t="shared" si="2"/>
        <v>2800670.5</v>
      </c>
    </row>
  </sheetData>
  <mergeCells count="2">
    <mergeCell ref="B1:O1"/>
    <mergeCell ref="B19:O19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O42"/>
  <sheetViews>
    <sheetView rightToLeft="1" topLeftCell="A25" workbookViewId="0">
      <selection activeCell="I33" sqref="I33"/>
    </sheetView>
  </sheetViews>
  <sheetFormatPr defaultRowHeight="15" x14ac:dyDescent="0.25"/>
  <cols>
    <col min="1" max="2" width="11" customWidth="1"/>
    <col min="3" max="3" width="15.7109375" customWidth="1"/>
    <col min="4" max="4" width="13.28515625" customWidth="1"/>
    <col min="5" max="5" width="14.140625" customWidth="1"/>
    <col min="6" max="6" width="13.140625" customWidth="1"/>
    <col min="7" max="7" width="13.28515625" customWidth="1"/>
    <col min="8" max="8" width="14.140625" customWidth="1"/>
    <col min="9" max="9" width="12.5703125" customWidth="1"/>
    <col min="10" max="10" width="11.7109375" customWidth="1"/>
    <col min="11" max="11" width="12.7109375" customWidth="1"/>
    <col min="12" max="12" width="11.5703125" customWidth="1"/>
    <col min="13" max="13" width="12.28515625" customWidth="1"/>
    <col min="14" max="15" width="12.42578125" customWidth="1"/>
  </cols>
  <sheetData>
    <row r="1" spans="2:15" ht="24.75" x14ac:dyDescent="0.6">
      <c r="B1" s="49" t="s">
        <v>110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25">
      <c r="B3" s="18" t="s">
        <v>0</v>
      </c>
      <c r="C3" s="26">
        <v>2114617</v>
      </c>
      <c r="D3" s="26">
        <v>2085680</v>
      </c>
      <c r="E3" s="26">
        <v>1946266</v>
      </c>
      <c r="F3" s="26">
        <v>1759232</v>
      </c>
      <c r="G3" s="26">
        <v>1589413</v>
      </c>
      <c r="H3" s="26">
        <v>1754769</v>
      </c>
      <c r="I3" s="26">
        <v>1717806</v>
      </c>
      <c r="J3" s="26">
        <v>2103781</v>
      </c>
      <c r="K3" s="26">
        <v>2193391</v>
      </c>
      <c r="L3" s="27">
        <v>2267787</v>
      </c>
      <c r="M3" s="27">
        <v>2469693</v>
      </c>
      <c r="N3" s="27">
        <v>2130721</v>
      </c>
      <c r="O3" s="28">
        <f>SUM(C3:N3)</f>
        <v>24133156</v>
      </c>
    </row>
    <row r="4" spans="2:15" ht="21.75" x14ac:dyDescent="0.25">
      <c r="B4" s="18" t="s">
        <v>3</v>
      </c>
      <c r="C4" s="26">
        <v>1745029.2197929963</v>
      </c>
      <c r="D4" s="26">
        <v>1569705.7054579987</v>
      </c>
      <c r="E4" s="26">
        <v>1620629.5777950007</v>
      </c>
      <c r="F4" s="26">
        <v>1561915.0296660045</v>
      </c>
      <c r="G4" s="26">
        <v>1770454.0221230029</v>
      </c>
      <c r="H4" s="26">
        <v>1473934.8066644976</v>
      </c>
      <c r="I4" s="26">
        <v>1538954.8946600009</v>
      </c>
      <c r="J4" s="26">
        <v>1817243.8720740045</v>
      </c>
      <c r="K4" s="26">
        <v>1519017.2875200021</v>
      </c>
      <c r="L4" s="27">
        <v>2274490.140941998</v>
      </c>
      <c r="M4" s="27">
        <v>2089375.2317746007</v>
      </c>
      <c r="N4" s="27">
        <v>1000093.1463069986</v>
      </c>
      <c r="O4" s="28">
        <f t="shared" ref="O4:O25" si="0">SUM(C4:N4)</f>
        <v>19980842.934777107</v>
      </c>
    </row>
    <row r="5" spans="2:15" ht="21.75" x14ac:dyDescent="0.25">
      <c r="B5" s="18" t="s">
        <v>7</v>
      </c>
      <c r="C5" s="26">
        <v>251593.14483000006</v>
      </c>
      <c r="D5" s="26">
        <v>452541.9793500001</v>
      </c>
      <c r="E5" s="26">
        <v>284313.48480000015</v>
      </c>
      <c r="F5" s="26">
        <v>330534.41257999983</v>
      </c>
      <c r="G5" s="26">
        <v>223189.10217000006</v>
      </c>
      <c r="H5" s="26">
        <v>329539.74555200001</v>
      </c>
      <c r="I5" s="26">
        <v>183110.67401200003</v>
      </c>
      <c r="J5" s="26">
        <v>316939.60404999991</v>
      </c>
      <c r="K5" s="26">
        <v>345485.44270000025</v>
      </c>
      <c r="L5" s="27">
        <v>496145.80485999974</v>
      </c>
      <c r="M5" s="27">
        <v>404309.9976800002</v>
      </c>
      <c r="N5" s="27">
        <v>314349.26563299965</v>
      </c>
      <c r="O5" s="28">
        <f t="shared" si="0"/>
        <v>3932052.6582169994</v>
      </c>
    </row>
    <row r="6" spans="2:15" ht="21.75" x14ac:dyDescent="0.25">
      <c r="B6" s="18" t="s">
        <v>10</v>
      </c>
      <c r="C6" s="26">
        <v>200012</v>
      </c>
      <c r="D6" s="26">
        <v>183782</v>
      </c>
      <c r="E6" s="26">
        <v>141667</v>
      </c>
      <c r="F6" s="26">
        <v>224631</v>
      </c>
      <c r="G6" s="26">
        <v>239033</v>
      </c>
      <c r="H6" s="26">
        <v>264767</v>
      </c>
      <c r="I6" s="26">
        <v>364172</v>
      </c>
      <c r="J6" s="26">
        <v>350730</v>
      </c>
      <c r="K6" s="26">
        <v>303800</v>
      </c>
      <c r="L6" s="27">
        <v>231300</v>
      </c>
      <c r="M6" s="27">
        <v>191756</v>
      </c>
      <c r="N6" s="27">
        <v>253963</v>
      </c>
      <c r="O6" s="28">
        <f t="shared" si="0"/>
        <v>2949613</v>
      </c>
    </row>
    <row r="7" spans="2:15" ht="21.75" x14ac:dyDescent="0.25">
      <c r="B7" s="18" t="s">
        <v>6</v>
      </c>
      <c r="C7" s="26">
        <v>167888.18051999999</v>
      </c>
      <c r="D7" s="26">
        <v>238954.933296</v>
      </c>
      <c r="E7" s="26">
        <v>189746.73915600005</v>
      </c>
      <c r="F7" s="26">
        <v>199286.87408600003</v>
      </c>
      <c r="G7" s="26">
        <v>173190.42371100004</v>
      </c>
      <c r="H7" s="26">
        <v>203047</v>
      </c>
      <c r="I7" s="26">
        <v>158910</v>
      </c>
      <c r="J7" s="26">
        <v>229423</v>
      </c>
      <c r="K7" s="26">
        <v>239332</v>
      </c>
      <c r="L7" s="27">
        <v>137575</v>
      </c>
      <c r="M7" s="27">
        <v>196556</v>
      </c>
      <c r="N7" s="27">
        <v>133181</v>
      </c>
      <c r="O7" s="28">
        <f t="shared" si="0"/>
        <v>2267091.1507689999</v>
      </c>
    </row>
    <row r="8" spans="2:15" ht="21.75" x14ac:dyDescent="0.25">
      <c r="B8" s="18" t="s">
        <v>9</v>
      </c>
      <c r="C8" s="26">
        <v>57974.413</v>
      </c>
      <c r="D8" s="26">
        <v>74697.537999999986</v>
      </c>
      <c r="E8" s="26">
        <v>60617.187999999995</v>
      </c>
      <c r="F8" s="26">
        <v>96505.502000000008</v>
      </c>
      <c r="G8" s="26">
        <v>160113.49799999993</v>
      </c>
      <c r="H8" s="26">
        <v>147643.49</v>
      </c>
      <c r="I8" s="26">
        <v>153660.6</v>
      </c>
      <c r="J8" s="26">
        <v>167410.30099999992</v>
      </c>
      <c r="K8" s="26">
        <v>161630.0830000001</v>
      </c>
      <c r="L8" s="27">
        <v>112338.014</v>
      </c>
      <c r="M8" s="27">
        <v>42776.259000000005</v>
      </c>
      <c r="N8" s="27">
        <v>107452.11699999998</v>
      </c>
      <c r="O8" s="28">
        <f t="shared" si="0"/>
        <v>1342819.003</v>
      </c>
    </row>
    <row r="9" spans="2:15" ht="21.75" x14ac:dyDescent="0.25">
      <c r="B9" s="18" t="s">
        <v>8</v>
      </c>
      <c r="C9" s="26">
        <v>68496</v>
      </c>
      <c r="D9" s="26">
        <v>85126</v>
      </c>
      <c r="E9" s="26">
        <v>65224</v>
      </c>
      <c r="F9" s="26">
        <v>60959</v>
      </c>
      <c r="G9" s="26">
        <v>130132</v>
      </c>
      <c r="H9" s="26">
        <v>160232</v>
      </c>
      <c r="I9" s="26">
        <v>160441</v>
      </c>
      <c r="J9" s="26">
        <v>188617</v>
      </c>
      <c r="K9" s="26">
        <v>129168</v>
      </c>
      <c r="L9" s="27">
        <v>101297</v>
      </c>
      <c r="M9" s="27">
        <v>56384</v>
      </c>
      <c r="N9" s="27">
        <v>85283</v>
      </c>
      <c r="O9" s="28">
        <f t="shared" si="0"/>
        <v>1291359</v>
      </c>
    </row>
    <row r="10" spans="2:15" ht="21.75" x14ac:dyDescent="0.25">
      <c r="B10" s="18" t="s">
        <v>5</v>
      </c>
      <c r="C10" s="26">
        <v>54811</v>
      </c>
      <c r="D10" s="26">
        <v>81086</v>
      </c>
      <c r="E10" s="26">
        <v>72994</v>
      </c>
      <c r="F10" s="26">
        <v>91379</v>
      </c>
      <c r="G10" s="26">
        <v>90355</v>
      </c>
      <c r="H10" s="26">
        <v>97353</v>
      </c>
      <c r="I10" s="26">
        <v>98345</v>
      </c>
      <c r="J10" s="26">
        <v>91166</v>
      </c>
      <c r="K10" s="26">
        <v>83970</v>
      </c>
      <c r="L10" s="27">
        <v>71534</v>
      </c>
      <c r="M10" s="27">
        <v>84481</v>
      </c>
      <c r="N10" s="27">
        <v>23451</v>
      </c>
      <c r="O10" s="28">
        <f t="shared" si="0"/>
        <v>940925</v>
      </c>
    </row>
    <row r="11" spans="2:15" ht="21.75" x14ac:dyDescent="0.25">
      <c r="B11" s="18" t="s">
        <v>15</v>
      </c>
      <c r="C11" s="26">
        <v>6794</v>
      </c>
      <c r="D11" s="26">
        <v>12111</v>
      </c>
      <c r="E11" s="26">
        <v>12922</v>
      </c>
      <c r="F11" s="26">
        <v>5713</v>
      </c>
      <c r="G11" s="26">
        <v>38103</v>
      </c>
      <c r="H11" s="26">
        <v>34273</v>
      </c>
      <c r="I11" s="26">
        <v>41682</v>
      </c>
      <c r="J11" s="26">
        <v>59517</v>
      </c>
      <c r="K11" s="26">
        <v>61284</v>
      </c>
      <c r="L11" s="27">
        <v>86315</v>
      </c>
      <c r="M11" s="27">
        <v>4179</v>
      </c>
      <c r="N11" s="27">
        <v>19866</v>
      </c>
      <c r="O11" s="28">
        <f t="shared" si="0"/>
        <v>382759</v>
      </c>
    </row>
    <row r="12" spans="2:15" ht="21.75" x14ac:dyDescent="0.25">
      <c r="B12" s="18" t="s">
        <v>122</v>
      </c>
      <c r="C12" s="26">
        <v>0</v>
      </c>
      <c r="D12" s="26">
        <v>0</v>
      </c>
      <c r="E12" s="26">
        <v>0</v>
      </c>
      <c r="F12" s="26">
        <v>1165</v>
      </c>
      <c r="G12" s="26">
        <v>301</v>
      </c>
      <c r="H12" s="26">
        <v>215</v>
      </c>
      <c r="I12" s="26">
        <v>561</v>
      </c>
      <c r="J12" s="26">
        <v>105364</v>
      </c>
      <c r="K12" s="26">
        <v>1914</v>
      </c>
      <c r="L12" s="27">
        <v>2691</v>
      </c>
      <c r="M12" s="27">
        <v>203531</v>
      </c>
      <c r="N12" s="27">
        <v>7736</v>
      </c>
      <c r="O12" s="28">
        <f t="shared" si="0"/>
        <v>323478</v>
      </c>
    </row>
    <row r="13" spans="2:15" ht="21.75" x14ac:dyDescent="0.25">
      <c r="B13" s="18" t="s">
        <v>4</v>
      </c>
      <c r="C13" s="26">
        <v>19511</v>
      </c>
      <c r="D13" s="26">
        <v>26100</v>
      </c>
      <c r="E13" s="26">
        <v>22311</v>
      </c>
      <c r="F13" s="26">
        <v>29538.953999999998</v>
      </c>
      <c r="G13" s="26">
        <v>32707.342000000001</v>
      </c>
      <c r="H13" s="26">
        <v>28015.373</v>
      </c>
      <c r="I13" s="26">
        <v>30205.762000000002</v>
      </c>
      <c r="J13" s="26">
        <v>29979.648000000001</v>
      </c>
      <c r="K13" s="26">
        <v>32804.216999999997</v>
      </c>
      <c r="L13" s="27">
        <v>29722.532999999996</v>
      </c>
      <c r="M13" s="27">
        <v>27204.791000000001</v>
      </c>
      <c r="N13" s="27">
        <v>14407.682999999999</v>
      </c>
      <c r="O13" s="28">
        <f t="shared" si="0"/>
        <v>322508.30300000001</v>
      </c>
    </row>
    <row r="14" spans="2:15" ht="21.75" x14ac:dyDescent="0.25">
      <c r="B14" s="18" t="s">
        <v>1</v>
      </c>
      <c r="C14" s="26">
        <v>17047.8</v>
      </c>
      <c r="D14" s="26">
        <v>24641.056209999999</v>
      </c>
      <c r="E14" s="26">
        <v>24133.848263999997</v>
      </c>
      <c r="F14" s="26">
        <v>22352.257534999997</v>
      </c>
      <c r="G14" s="26">
        <v>19316.82531</v>
      </c>
      <c r="H14" s="26">
        <v>23942.873399999982</v>
      </c>
      <c r="I14" s="26">
        <v>21395.800000000003</v>
      </c>
      <c r="J14" s="26">
        <v>29039.8</v>
      </c>
      <c r="K14" s="26">
        <v>30523.299999999996</v>
      </c>
      <c r="L14" s="27">
        <v>23317.300000000007</v>
      </c>
      <c r="M14" s="27">
        <v>31703.3</v>
      </c>
      <c r="N14" s="27">
        <v>15401.199999999997</v>
      </c>
      <c r="O14" s="28">
        <f t="shared" si="0"/>
        <v>282815.36071899999</v>
      </c>
    </row>
    <row r="15" spans="2:15" ht="21.75" x14ac:dyDescent="0.25">
      <c r="B15" s="18" t="s">
        <v>18</v>
      </c>
      <c r="C15" s="26">
        <v>4227</v>
      </c>
      <c r="D15" s="26">
        <v>7710</v>
      </c>
      <c r="E15" s="26">
        <v>5588</v>
      </c>
      <c r="F15" s="26">
        <v>9924</v>
      </c>
      <c r="G15" s="26">
        <v>12611</v>
      </c>
      <c r="H15" s="26">
        <v>12750</v>
      </c>
      <c r="I15" s="26">
        <v>11589</v>
      </c>
      <c r="J15" s="26">
        <v>20207</v>
      </c>
      <c r="K15" s="26">
        <v>11597</v>
      </c>
      <c r="L15" s="27">
        <v>10213</v>
      </c>
      <c r="M15" s="27">
        <v>12010</v>
      </c>
      <c r="N15" s="27">
        <v>9953</v>
      </c>
      <c r="O15" s="28">
        <f t="shared" si="0"/>
        <v>128379</v>
      </c>
    </row>
    <row r="16" spans="2:15" ht="21.75" x14ac:dyDescent="0.25">
      <c r="B16" s="18" t="s">
        <v>17</v>
      </c>
      <c r="C16" s="26">
        <v>240</v>
      </c>
      <c r="D16" s="26">
        <v>4240</v>
      </c>
      <c r="E16" s="26">
        <v>8009</v>
      </c>
      <c r="F16" s="26">
        <v>3483</v>
      </c>
      <c r="G16" s="26">
        <v>9016</v>
      </c>
      <c r="H16" s="26">
        <v>15504</v>
      </c>
      <c r="I16" s="26">
        <v>7573</v>
      </c>
      <c r="J16" s="26">
        <v>8722</v>
      </c>
      <c r="K16" s="26">
        <v>9756</v>
      </c>
      <c r="L16" s="27">
        <v>21277</v>
      </c>
      <c r="M16" s="27">
        <v>25235</v>
      </c>
      <c r="N16" s="27">
        <v>4184</v>
      </c>
      <c r="O16" s="28">
        <f t="shared" si="0"/>
        <v>117239</v>
      </c>
    </row>
    <row r="17" spans="2:15" ht="21.75" x14ac:dyDescent="0.25">
      <c r="B17" s="18" t="s">
        <v>11</v>
      </c>
      <c r="C17" s="26">
        <v>1725</v>
      </c>
      <c r="D17" s="26">
        <v>4762</v>
      </c>
      <c r="E17" s="26">
        <v>9360</v>
      </c>
      <c r="F17" s="26">
        <v>10200</v>
      </c>
      <c r="G17" s="26">
        <v>10450</v>
      </c>
      <c r="H17" s="26">
        <v>10220</v>
      </c>
      <c r="I17" s="26">
        <v>8972</v>
      </c>
      <c r="J17" s="26">
        <v>6762</v>
      </c>
      <c r="K17" s="26">
        <v>3200</v>
      </c>
      <c r="L17" s="27">
        <v>3587</v>
      </c>
      <c r="M17" s="27">
        <v>2757</v>
      </c>
      <c r="N17" s="27">
        <v>260</v>
      </c>
      <c r="O17" s="28">
        <f t="shared" si="0"/>
        <v>72255</v>
      </c>
    </row>
    <row r="18" spans="2:15" ht="21.75" x14ac:dyDescent="0.25">
      <c r="B18" s="18" t="s">
        <v>14</v>
      </c>
      <c r="C18" s="26">
        <v>2109</v>
      </c>
      <c r="D18" s="26">
        <v>3228</v>
      </c>
      <c r="E18" s="26">
        <v>3554</v>
      </c>
      <c r="F18" s="26">
        <v>2272</v>
      </c>
      <c r="G18" s="26">
        <v>3775</v>
      </c>
      <c r="H18" s="26">
        <v>3710</v>
      </c>
      <c r="I18" s="26">
        <v>4369</v>
      </c>
      <c r="J18" s="26">
        <v>4757</v>
      </c>
      <c r="K18" s="26">
        <v>3880</v>
      </c>
      <c r="L18" s="27">
        <v>4797</v>
      </c>
      <c r="M18" s="27">
        <v>8831</v>
      </c>
      <c r="N18" s="27">
        <v>3811</v>
      </c>
      <c r="O18" s="28">
        <f t="shared" si="0"/>
        <v>49093</v>
      </c>
    </row>
    <row r="19" spans="2:15" ht="21.75" x14ac:dyDescent="0.25">
      <c r="B19" s="18" t="s">
        <v>19</v>
      </c>
      <c r="C19" s="26">
        <v>61</v>
      </c>
      <c r="D19" s="26">
        <v>6967.4</v>
      </c>
      <c r="E19" s="26">
        <v>676</v>
      </c>
      <c r="F19" s="26">
        <v>1401</v>
      </c>
      <c r="G19" s="26">
        <v>799</v>
      </c>
      <c r="H19" s="26">
        <v>994</v>
      </c>
      <c r="I19" s="26">
        <v>686</v>
      </c>
      <c r="J19" s="26">
        <v>693</v>
      </c>
      <c r="K19" s="26">
        <v>5496</v>
      </c>
      <c r="L19" s="27">
        <v>2879</v>
      </c>
      <c r="M19" s="27">
        <v>3778</v>
      </c>
      <c r="N19" s="27">
        <v>5122</v>
      </c>
      <c r="O19" s="28">
        <f t="shared" si="0"/>
        <v>29552.400000000001</v>
      </c>
    </row>
    <row r="20" spans="2:15" ht="21.75" x14ac:dyDescent="0.25">
      <c r="B20" s="18" t="s">
        <v>2</v>
      </c>
      <c r="C20" s="26">
        <v>1379</v>
      </c>
      <c r="D20" s="26">
        <v>1383.8999999999999</v>
      </c>
      <c r="E20" s="26">
        <v>1684</v>
      </c>
      <c r="F20" s="26">
        <v>1275</v>
      </c>
      <c r="G20" s="26">
        <v>1581.9</v>
      </c>
      <c r="H20" s="26">
        <v>1715.2</v>
      </c>
      <c r="I20" s="26">
        <v>1503</v>
      </c>
      <c r="J20" s="26">
        <v>1457.3</v>
      </c>
      <c r="K20" s="26">
        <v>893.7</v>
      </c>
      <c r="L20" s="27">
        <v>1470.5</v>
      </c>
      <c r="M20" s="27">
        <v>2222.8000000000002</v>
      </c>
      <c r="N20" s="27">
        <v>1987</v>
      </c>
      <c r="O20" s="28">
        <f t="shared" si="0"/>
        <v>18553.3</v>
      </c>
    </row>
    <row r="21" spans="2:15" ht="21.75" x14ac:dyDescent="0.25">
      <c r="B21" s="18" t="s">
        <v>20</v>
      </c>
      <c r="C21" s="26">
        <v>240</v>
      </c>
      <c r="D21" s="26">
        <v>155</v>
      </c>
      <c r="E21" s="26">
        <v>280</v>
      </c>
      <c r="F21" s="26">
        <v>950</v>
      </c>
      <c r="G21" s="26">
        <v>1273</v>
      </c>
      <c r="H21" s="26">
        <v>1599</v>
      </c>
      <c r="I21" s="26">
        <v>1829</v>
      </c>
      <c r="J21" s="26">
        <v>1756</v>
      </c>
      <c r="K21" s="26">
        <v>558</v>
      </c>
      <c r="L21" s="27">
        <v>3100</v>
      </c>
      <c r="M21" s="27">
        <v>5338</v>
      </c>
      <c r="N21" s="27">
        <v>0</v>
      </c>
      <c r="O21" s="28">
        <f t="shared" si="0"/>
        <v>17078</v>
      </c>
    </row>
    <row r="22" spans="2:15" ht="21.75" x14ac:dyDescent="0.25">
      <c r="B22" s="18" t="s">
        <v>80</v>
      </c>
      <c r="C22" s="26">
        <v>0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3134</v>
      </c>
      <c r="J22" s="26">
        <v>0</v>
      </c>
      <c r="K22" s="26">
        <v>2910</v>
      </c>
      <c r="L22" s="27">
        <v>4596</v>
      </c>
      <c r="M22" s="27">
        <v>1553</v>
      </c>
      <c r="N22" s="27">
        <v>0</v>
      </c>
      <c r="O22" s="28">
        <f t="shared" si="0"/>
        <v>12193</v>
      </c>
    </row>
    <row r="23" spans="2:15" ht="21.75" x14ac:dyDescent="0.25">
      <c r="B23" s="18" t="s">
        <v>16</v>
      </c>
      <c r="C23" s="26">
        <v>6.5329999999999995</v>
      </c>
      <c r="D23" s="26">
        <v>89.37</v>
      </c>
      <c r="E23" s="26">
        <v>202.93</v>
      </c>
      <c r="F23" s="26">
        <v>426.00900000000019</v>
      </c>
      <c r="G23" s="26">
        <v>484.41899999999998</v>
      </c>
      <c r="H23" s="26">
        <v>510.19500000000005</v>
      </c>
      <c r="I23" s="26">
        <v>1159.08</v>
      </c>
      <c r="J23" s="26">
        <v>1000.3680000000001</v>
      </c>
      <c r="K23" s="26">
        <v>1795.4089999999994</v>
      </c>
      <c r="L23" s="27">
        <v>1680.2429999999999</v>
      </c>
      <c r="M23" s="27">
        <v>1393.4579999999999</v>
      </c>
      <c r="N23" s="27">
        <v>1808.0669999999998</v>
      </c>
      <c r="O23" s="28">
        <f t="shared" si="0"/>
        <v>10556.080999999998</v>
      </c>
    </row>
    <row r="24" spans="2:15" ht="21.75" x14ac:dyDescent="0.25">
      <c r="B24" s="18" t="s">
        <v>13</v>
      </c>
      <c r="C24" s="26">
        <v>0</v>
      </c>
      <c r="D24" s="26">
        <v>250</v>
      </c>
      <c r="E24" s="26">
        <v>308</v>
      </c>
      <c r="F24" s="26">
        <v>767</v>
      </c>
      <c r="G24" s="26">
        <v>602</v>
      </c>
      <c r="H24" s="26">
        <v>354</v>
      </c>
      <c r="I24" s="26">
        <v>1018</v>
      </c>
      <c r="J24" s="26">
        <v>1089</v>
      </c>
      <c r="K24" s="26">
        <v>137</v>
      </c>
      <c r="L24" s="27">
        <v>0</v>
      </c>
      <c r="M24" s="27">
        <v>1247</v>
      </c>
      <c r="N24" s="27">
        <v>909</v>
      </c>
      <c r="O24" s="28">
        <f t="shared" si="0"/>
        <v>6681</v>
      </c>
    </row>
    <row r="25" spans="2:15" ht="21.75" x14ac:dyDescent="0.25">
      <c r="B25" s="18" t="s">
        <v>12</v>
      </c>
      <c r="C25" s="26">
        <v>137.88</v>
      </c>
      <c r="D25" s="26">
        <v>126</v>
      </c>
      <c r="E25" s="26">
        <v>165</v>
      </c>
      <c r="F25" s="26">
        <v>600</v>
      </c>
      <c r="G25" s="26">
        <v>1500</v>
      </c>
      <c r="H25" s="26">
        <v>850</v>
      </c>
      <c r="I25" s="26">
        <v>320</v>
      </c>
      <c r="J25" s="26">
        <v>50</v>
      </c>
      <c r="K25" s="26">
        <v>995</v>
      </c>
      <c r="L25" s="27">
        <v>105</v>
      </c>
      <c r="M25" s="27">
        <v>614</v>
      </c>
      <c r="N25" s="27">
        <v>1050</v>
      </c>
      <c r="O25" s="28">
        <f t="shared" si="0"/>
        <v>6512.88</v>
      </c>
    </row>
    <row r="26" spans="2:15" ht="18.75" x14ac:dyDescent="0.45">
      <c r="B26" s="19" t="s">
        <v>21</v>
      </c>
      <c r="C26" s="37">
        <f t="shared" ref="C26:N26" si="1">SUM(C3:C25)</f>
        <v>4713899.1711429963</v>
      </c>
      <c r="D26" s="37">
        <f t="shared" si="1"/>
        <v>4863337.8823139993</v>
      </c>
      <c r="E26" s="37">
        <f t="shared" si="1"/>
        <v>4470651.768015001</v>
      </c>
      <c r="F26" s="37">
        <f t="shared" si="1"/>
        <v>4414510.0388670042</v>
      </c>
      <c r="G26" s="37">
        <f t="shared" si="1"/>
        <v>4508400.5323140034</v>
      </c>
      <c r="H26" s="37">
        <f t="shared" si="1"/>
        <v>4565938.6836164976</v>
      </c>
      <c r="I26" s="37">
        <f t="shared" si="1"/>
        <v>4511396.810672001</v>
      </c>
      <c r="J26" s="37">
        <f t="shared" si="1"/>
        <v>5535704.8931240039</v>
      </c>
      <c r="K26" s="37">
        <f t="shared" si="1"/>
        <v>5143537.4392200019</v>
      </c>
      <c r="L26" s="37">
        <f t="shared" si="1"/>
        <v>5888217.5358019974</v>
      </c>
      <c r="M26" s="37">
        <f t="shared" si="1"/>
        <v>5866928.8374545993</v>
      </c>
      <c r="N26" s="37">
        <f t="shared" si="1"/>
        <v>4134988.4789399984</v>
      </c>
      <c r="O26" s="38">
        <f t="shared" ref="O26" si="2">SUM(C26:N26)</f>
        <v>58617512.071482107</v>
      </c>
    </row>
    <row r="28" spans="2:15" ht="26.25" x14ac:dyDescent="0.65">
      <c r="B28" s="50" t="s">
        <v>123</v>
      </c>
      <c r="C28" s="50"/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</row>
    <row r="29" spans="2:15" ht="18.75" x14ac:dyDescent="0.45">
      <c r="B29" s="21" t="s">
        <v>124</v>
      </c>
      <c r="C29" s="21" t="s">
        <v>22</v>
      </c>
      <c r="D29" s="21" t="s">
        <v>23</v>
      </c>
      <c r="E29" s="21" t="s">
        <v>24</v>
      </c>
      <c r="F29" s="21" t="s">
        <v>25</v>
      </c>
      <c r="G29" s="21" t="s">
        <v>26</v>
      </c>
      <c r="H29" s="21" t="s">
        <v>27</v>
      </c>
      <c r="I29" s="21" t="s">
        <v>28</v>
      </c>
      <c r="J29" s="21" t="s">
        <v>29</v>
      </c>
      <c r="K29" s="21" t="s">
        <v>30</v>
      </c>
      <c r="L29" s="21" t="s">
        <v>31</v>
      </c>
      <c r="M29" s="21" t="s">
        <v>32</v>
      </c>
      <c r="N29" s="21" t="s">
        <v>33</v>
      </c>
      <c r="O29" s="21" t="s">
        <v>34</v>
      </c>
    </row>
    <row r="30" spans="2:15" ht="21.75" x14ac:dyDescent="0.5">
      <c r="B30" s="20" t="s">
        <v>39</v>
      </c>
      <c r="C30" s="36">
        <v>3345992.009915004</v>
      </c>
      <c r="D30" s="36">
        <v>3412003.66190401</v>
      </c>
      <c r="E30" s="36">
        <v>3133795.0793010108</v>
      </c>
      <c r="F30" s="36">
        <v>3044810.5250960011</v>
      </c>
      <c r="G30" s="36">
        <v>2971203.8569700075</v>
      </c>
      <c r="H30" s="36">
        <v>3141306.8534194911</v>
      </c>
      <c r="I30" s="36">
        <v>3212407.9514689986</v>
      </c>
      <c r="J30" s="36">
        <v>3906508.1524760085</v>
      </c>
      <c r="K30" s="36">
        <v>3614792.7673270074</v>
      </c>
      <c r="L30" s="34">
        <v>4253370.1321540028</v>
      </c>
      <c r="M30" s="34">
        <v>3861721.2168370052</v>
      </c>
      <c r="N30" s="34">
        <v>3190489.5423509991</v>
      </c>
      <c r="O30" s="35">
        <f>SUM(C30:N30)</f>
        <v>41088401.749219544</v>
      </c>
    </row>
    <row r="31" spans="2:15" ht="21.75" x14ac:dyDescent="0.5">
      <c r="B31" s="20" t="s">
        <v>36</v>
      </c>
      <c r="C31" s="36">
        <v>570540.16154799971</v>
      </c>
      <c r="D31" s="36">
        <v>607402.14824400179</v>
      </c>
      <c r="E31" s="36">
        <v>559061.73695800058</v>
      </c>
      <c r="F31" s="36">
        <v>536294.66848099919</v>
      </c>
      <c r="G31" s="36">
        <v>581102.99069399957</v>
      </c>
      <c r="H31" s="36">
        <v>619507.13739699812</v>
      </c>
      <c r="I31" s="36">
        <v>606516.58651200088</v>
      </c>
      <c r="J31" s="36">
        <v>746150.90639600204</v>
      </c>
      <c r="K31" s="36">
        <v>619575.92748800071</v>
      </c>
      <c r="L31" s="34">
        <v>879224.10900700267</v>
      </c>
      <c r="M31" s="34">
        <v>963802.79297860013</v>
      </c>
      <c r="N31" s="34">
        <v>388178.73296800099</v>
      </c>
      <c r="O31" s="35">
        <f t="shared" ref="O31:O35" si="3">SUM(C31:N31)</f>
        <v>7677357.8986716066</v>
      </c>
    </row>
    <row r="32" spans="2:15" ht="24" customHeight="1" x14ac:dyDescent="0.5">
      <c r="B32" s="20" t="s">
        <v>38</v>
      </c>
      <c r="C32" s="36">
        <v>657368.80000000005</v>
      </c>
      <c r="D32" s="36">
        <v>688588</v>
      </c>
      <c r="E32" s="36">
        <v>582255</v>
      </c>
      <c r="F32" s="36">
        <v>622041.76300000004</v>
      </c>
      <c r="G32" s="36">
        <v>746851.52</v>
      </c>
      <c r="H32" s="36">
        <v>588768</v>
      </c>
      <c r="I32" s="36">
        <v>519407.16</v>
      </c>
      <c r="J32" s="36">
        <v>582580.72200000007</v>
      </c>
      <c r="K32" s="36">
        <v>760027.20900000003</v>
      </c>
      <c r="L32" s="34">
        <v>568493.13299999991</v>
      </c>
      <c r="M32" s="34">
        <v>650308.97499999998</v>
      </c>
      <c r="N32" s="34">
        <v>478931</v>
      </c>
      <c r="O32" s="35">
        <f t="shared" si="3"/>
        <v>7445621.2819999997</v>
      </c>
    </row>
    <row r="33" spans="2:15" ht="21.75" x14ac:dyDescent="0.5">
      <c r="B33" s="20" t="s">
        <v>89</v>
      </c>
      <c r="C33" s="36">
        <v>59582.87706999998</v>
      </c>
      <c r="D33" s="36">
        <v>77874.346015000032</v>
      </c>
      <c r="E33" s="36">
        <v>86532.052625999961</v>
      </c>
      <c r="F33" s="36">
        <v>100010.54652999995</v>
      </c>
      <c r="G33" s="36">
        <v>106779.11863999997</v>
      </c>
      <c r="H33" s="36">
        <v>115664.29494000001</v>
      </c>
      <c r="I33" s="36">
        <v>116383.69707100008</v>
      </c>
      <c r="J33" s="36">
        <v>202842.5908319999</v>
      </c>
      <c r="K33" s="36">
        <v>84191.829295000032</v>
      </c>
      <c r="L33" s="34">
        <v>90558.559450999979</v>
      </c>
      <c r="M33" s="34">
        <v>294061.86283199949</v>
      </c>
      <c r="N33" s="34">
        <v>37750.291326999977</v>
      </c>
      <c r="O33" s="35">
        <f t="shared" si="3"/>
        <v>1372232.0666289993</v>
      </c>
    </row>
    <row r="34" spans="2:15" ht="21.75" x14ac:dyDescent="0.5">
      <c r="B34" s="20" t="s">
        <v>37</v>
      </c>
      <c r="C34" s="36">
        <v>80415.322609999974</v>
      </c>
      <c r="D34" s="36">
        <v>77469.726150999966</v>
      </c>
      <c r="E34" s="36">
        <v>109007.89913000014</v>
      </c>
      <c r="F34" s="36">
        <v>111352.53576</v>
      </c>
      <c r="G34" s="36">
        <v>102463.04601000003</v>
      </c>
      <c r="H34" s="36">
        <v>100692.39785999995</v>
      </c>
      <c r="I34" s="36">
        <v>56681.415620000007</v>
      </c>
      <c r="J34" s="36">
        <v>97622.521419999917</v>
      </c>
      <c r="K34" s="36">
        <v>64949.706109999999</v>
      </c>
      <c r="L34" s="34">
        <v>96571.602190000005</v>
      </c>
      <c r="M34" s="34">
        <v>97033.989806999947</v>
      </c>
      <c r="N34" s="34">
        <v>39639.192294</v>
      </c>
      <c r="O34" s="35">
        <f t="shared" si="3"/>
        <v>1033899.3549619998</v>
      </c>
    </row>
    <row r="35" spans="2:15" ht="18.75" x14ac:dyDescent="0.45">
      <c r="B35" s="21" t="s">
        <v>21</v>
      </c>
      <c r="C35" s="38">
        <f t="shared" ref="C35:N35" si="4">SUM(C30:C34)</f>
        <v>4713899.1711430047</v>
      </c>
      <c r="D35" s="38">
        <f t="shared" si="4"/>
        <v>4863337.8823140115</v>
      </c>
      <c r="E35" s="38">
        <f t="shared" si="4"/>
        <v>4470651.7680150112</v>
      </c>
      <c r="F35" s="38">
        <f t="shared" si="4"/>
        <v>4414510.0388670005</v>
      </c>
      <c r="G35" s="38">
        <f t="shared" si="4"/>
        <v>4508400.5323140072</v>
      </c>
      <c r="H35" s="38">
        <f t="shared" si="4"/>
        <v>4565938.6836164892</v>
      </c>
      <c r="I35" s="38">
        <f t="shared" si="4"/>
        <v>4511396.8106719991</v>
      </c>
      <c r="J35" s="38">
        <f t="shared" si="4"/>
        <v>5535704.8931240104</v>
      </c>
      <c r="K35" s="38">
        <f t="shared" si="4"/>
        <v>5143537.4392200075</v>
      </c>
      <c r="L35" s="38">
        <f t="shared" si="4"/>
        <v>5888217.5358020049</v>
      </c>
      <c r="M35" s="38">
        <f t="shared" si="4"/>
        <v>5866928.8374546049</v>
      </c>
      <c r="N35" s="38">
        <f t="shared" si="4"/>
        <v>4134988.7589400006</v>
      </c>
      <c r="O35" s="38">
        <f t="shared" si="3"/>
        <v>58617512.35148216</v>
      </c>
    </row>
    <row r="37" spans="2:15" x14ac:dyDescent="0.25">
      <c r="N37" s="44"/>
    </row>
    <row r="38" spans="2:15" ht="26.25" x14ac:dyDescent="0.65">
      <c r="B38" s="50" t="s">
        <v>109</v>
      </c>
      <c r="C38" s="50"/>
      <c r="D38" s="50"/>
      <c r="E38" s="50"/>
      <c r="F38" s="50"/>
      <c r="G38" s="50"/>
      <c r="H38" s="50"/>
      <c r="I38" s="50"/>
      <c r="J38" s="50"/>
      <c r="K38" s="50"/>
      <c r="L38" s="50"/>
      <c r="M38" s="50"/>
      <c r="N38" s="50"/>
      <c r="O38" s="50"/>
    </row>
    <row r="39" spans="2:15" ht="18.75" x14ac:dyDescent="0.45">
      <c r="B39" s="21" t="s">
        <v>40</v>
      </c>
      <c r="C39" s="21" t="s">
        <v>22</v>
      </c>
      <c r="D39" s="21" t="s">
        <v>23</v>
      </c>
      <c r="E39" s="21" t="s">
        <v>24</v>
      </c>
      <c r="F39" s="21" t="s">
        <v>25</v>
      </c>
      <c r="G39" s="21" t="s">
        <v>26</v>
      </c>
      <c r="H39" s="21" t="s">
        <v>27</v>
      </c>
      <c r="I39" s="21" t="s">
        <v>28</v>
      </c>
      <c r="J39" s="21" t="s">
        <v>29</v>
      </c>
      <c r="K39" s="21" t="s">
        <v>30</v>
      </c>
      <c r="L39" s="21" t="s">
        <v>31</v>
      </c>
      <c r="M39" s="21" t="s">
        <v>32</v>
      </c>
      <c r="N39" s="21" t="s">
        <v>33</v>
      </c>
      <c r="O39" s="21" t="s">
        <v>34</v>
      </c>
    </row>
    <row r="40" spans="2:15" ht="21.75" x14ac:dyDescent="0.5">
      <c r="B40" s="20" t="s">
        <v>115</v>
      </c>
      <c r="C40" s="43">
        <v>3910434.8941430012</v>
      </c>
      <c r="D40" s="43">
        <v>4047603.7893140167</v>
      </c>
      <c r="E40" s="43">
        <v>3647199.1340150093</v>
      </c>
      <c r="F40" s="43">
        <v>3543845.181867002</v>
      </c>
      <c r="G40" s="43">
        <v>3423511.1413140101</v>
      </c>
      <c r="H40" s="43">
        <v>3621035.7546164915</v>
      </c>
      <c r="I40" s="43">
        <v>3666685.8896720065</v>
      </c>
      <c r="J40" s="43">
        <v>4748677.7351239901</v>
      </c>
      <c r="K40" s="43">
        <v>4078984.8682200089</v>
      </c>
      <c r="L40" s="43">
        <v>5097546.5678019924</v>
      </c>
      <c r="M40" s="43">
        <v>5073354.3484545983</v>
      </c>
      <c r="N40" s="43">
        <v>3518979.8379399935</v>
      </c>
      <c r="O40" s="35">
        <f>SUM(C40:N40)</f>
        <v>48377859.142482117</v>
      </c>
    </row>
    <row r="41" spans="2:15" ht="21.75" x14ac:dyDescent="0.5">
      <c r="B41" s="20" t="s">
        <v>116</v>
      </c>
      <c r="C41" s="43">
        <v>803464.277</v>
      </c>
      <c r="D41" s="43">
        <v>815734.09299999999</v>
      </c>
      <c r="E41" s="43">
        <v>823452.63399999996</v>
      </c>
      <c r="F41" s="43">
        <v>870664.85700000008</v>
      </c>
      <c r="G41" s="43">
        <v>1084889.3910000001</v>
      </c>
      <c r="H41" s="43">
        <v>944902.929</v>
      </c>
      <c r="I41" s="43">
        <v>844710.92100000009</v>
      </c>
      <c r="J41" s="43">
        <v>787027.15799999994</v>
      </c>
      <c r="K41" s="43">
        <v>1064552.571</v>
      </c>
      <c r="L41" s="43">
        <v>790670.96799999988</v>
      </c>
      <c r="M41" s="43">
        <v>793574.48900000006</v>
      </c>
      <c r="N41" s="43">
        <v>616008.64099999995</v>
      </c>
      <c r="O41" s="35">
        <f>SUM(C41:N41)</f>
        <v>10239652.929000001</v>
      </c>
    </row>
    <row r="42" spans="2:15" ht="18.75" x14ac:dyDescent="0.45">
      <c r="B42" s="21" t="s">
        <v>21</v>
      </c>
      <c r="C42" s="38">
        <f>SUM(C40:C41)</f>
        <v>4713899.1711430009</v>
      </c>
      <c r="D42" s="38">
        <f t="shared" ref="D42:N42" si="5">SUM(D40:D41)</f>
        <v>4863337.882314017</v>
      </c>
      <c r="E42" s="38">
        <f t="shared" si="5"/>
        <v>4470651.7680150094</v>
      </c>
      <c r="F42" s="38">
        <f>SUM(F40:F41)</f>
        <v>4414510.0388670024</v>
      </c>
      <c r="G42" s="38">
        <f t="shared" si="5"/>
        <v>4508400.53231401</v>
      </c>
      <c r="H42" s="38">
        <f t="shared" si="5"/>
        <v>4565938.683616491</v>
      </c>
      <c r="I42" s="38">
        <f t="shared" si="5"/>
        <v>4511396.8106720066</v>
      </c>
      <c r="J42" s="38">
        <f t="shared" si="5"/>
        <v>5535704.8931239899</v>
      </c>
      <c r="K42" s="38">
        <f t="shared" si="5"/>
        <v>5143537.4392200094</v>
      </c>
      <c r="L42" s="38">
        <f t="shared" si="5"/>
        <v>5888217.5358019918</v>
      </c>
      <c r="M42" s="38">
        <f t="shared" si="5"/>
        <v>5866928.8374545984</v>
      </c>
      <c r="N42" s="38">
        <f t="shared" si="5"/>
        <v>4134988.4789399933</v>
      </c>
      <c r="O42" s="38">
        <f>SUM(C42:N42)</f>
        <v>58617512.071482122</v>
      </c>
    </row>
  </sheetData>
  <mergeCells count="3">
    <mergeCell ref="B1:O1"/>
    <mergeCell ref="B28:O28"/>
    <mergeCell ref="B38:O38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O42"/>
  <sheetViews>
    <sheetView rightToLeft="1" zoomScale="95" zoomScaleNormal="95" workbookViewId="0">
      <selection activeCell="N3" sqref="G3:N3"/>
    </sheetView>
  </sheetViews>
  <sheetFormatPr defaultRowHeight="15" x14ac:dyDescent="0.25"/>
  <cols>
    <col min="1" max="2" width="11" customWidth="1"/>
    <col min="3" max="8" width="12.28515625" customWidth="1"/>
    <col min="9" max="9" width="13.42578125" customWidth="1"/>
    <col min="10" max="10" width="11.5703125" customWidth="1"/>
    <col min="11" max="14" width="13.28515625" customWidth="1"/>
    <col min="15" max="15" width="13.42578125" bestFit="1" customWidth="1"/>
  </cols>
  <sheetData>
    <row r="1" spans="2:15" ht="24.75" x14ac:dyDescent="0.6">
      <c r="B1" s="49" t="s">
        <v>107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</row>
    <row r="2" spans="2:15" ht="18.75" x14ac:dyDescent="0.25">
      <c r="B2" s="19" t="s">
        <v>35</v>
      </c>
      <c r="C2" s="19" t="s">
        <v>22</v>
      </c>
      <c r="D2" s="19" t="s">
        <v>23</v>
      </c>
      <c r="E2" s="19" t="s">
        <v>24</v>
      </c>
      <c r="F2" s="19" t="s">
        <v>25</v>
      </c>
      <c r="G2" s="19" t="s">
        <v>26</v>
      </c>
      <c r="H2" s="19" t="s">
        <v>27</v>
      </c>
      <c r="I2" s="19" t="s">
        <v>28</v>
      </c>
      <c r="J2" s="19" t="s">
        <v>29</v>
      </c>
      <c r="K2" s="19" t="s">
        <v>30</v>
      </c>
      <c r="L2" s="19" t="s">
        <v>31</v>
      </c>
      <c r="M2" s="19" t="s">
        <v>32</v>
      </c>
      <c r="N2" s="19" t="s">
        <v>33</v>
      </c>
      <c r="O2" s="19" t="s">
        <v>34</v>
      </c>
    </row>
    <row r="3" spans="2:15" ht="21.75" x14ac:dyDescent="0.5">
      <c r="B3" s="13" t="s">
        <v>3</v>
      </c>
      <c r="C3" s="26">
        <v>4941216.3360600062</v>
      </c>
      <c r="D3" s="26">
        <v>4129686.9943599976</v>
      </c>
      <c r="E3" s="26">
        <v>4060790.0406810045</v>
      </c>
      <c r="F3" s="26">
        <v>4465907.1123700012</v>
      </c>
      <c r="G3" s="26"/>
      <c r="H3" s="26"/>
      <c r="I3" s="26"/>
      <c r="J3" s="26"/>
      <c r="K3" s="26"/>
      <c r="L3" s="26"/>
      <c r="M3" s="26"/>
      <c r="N3" s="26"/>
      <c r="O3" s="35">
        <f>SUM(C3:N3)</f>
        <v>17597600.48347101</v>
      </c>
    </row>
    <row r="4" spans="2:15" ht="21.75" x14ac:dyDescent="0.5">
      <c r="B4" s="13" t="s">
        <v>0</v>
      </c>
      <c r="C4" s="26">
        <v>2253030</v>
      </c>
      <c r="D4" s="26">
        <v>2091666</v>
      </c>
      <c r="E4" s="26">
        <v>1890606</v>
      </c>
      <c r="F4" s="26">
        <v>1828039</v>
      </c>
      <c r="G4" s="26"/>
      <c r="H4" s="26"/>
      <c r="I4" s="26"/>
      <c r="J4" s="26"/>
      <c r="K4" s="26"/>
      <c r="L4" s="26"/>
      <c r="M4" s="26"/>
      <c r="N4" s="26"/>
      <c r="O4" s="35">
        <f t="shared" ref="O4:O24" si="0">SUM(C4:N4)</f>
        <v>8063341</v>
      </c>
    </row>
    <row r="5" spans="2:15" ht="21.75" x14ac:dyDescent="0.5">
      <c r="B5" s="13" t="s">
        <v>4</v>
      </c>
      <c r="C5" s="26">
        <v>160854</v>
      </c>
      <c r="D5" s="26">
        <v>294261</v>
      </c>
      <c r="E5" s="26">
        <v>289516</v>
      </c>
      <c r="F5" s="26">
        <v>312171</v>
      </c>
      <c r="G5" s="26"/>
      <c r="H5" s="26"/>
      <c r="I5" s="26"/>
      <c r="J5" s="26"/>
      <c r="K5" s="26"/>
      <c r="L5" s="26"/>
      <c r="M5" s="26"/>
      <c r="N5" s="26"/>
      <c r="O5" s="35">
        <f t="shared" si="0"/>
        <v>1056802</v>
      </c>
    </row>
    <row r="6" spans="2:15" ht="21.75" x14ac:dyDescent="0.5">
      <c r="B6" s="13" t="s">
        <v>5</v>
      </c>
      <c r="C6" s="26">
        <v>219415</v>
      </c>
      <c r="D6" s="26">
        <v>271679</v>
      </c>
      <c r="E6" s="26">
        <v>261670</v>
      </c>
      <c r="F6" s="26">
        <v>337288</v>
      </c>
      <c r="G6" s="26"/>
      <c r="H6" s="26"/>
      <c r="I6" s="26"/>
      <c r="J6" s="26"/>
      <c r="K6" s="26"/>
      <c r="L6" s="26"/>
      <c r="M6" s="26"/>
      <c r="N6" s="26"/>
      <c r="O6" s="35">
        <f t="shared" si="0"/>
        <v>1090052</v>
      </c>
    </row>
    <row r="7" spans="2:15" ht="21.75" x14ac:dyDescent="0.5">
      <c r="B7" s="13" t="s">
        <v>7</v>
      </c>
      <c r="C7" s="26">
        <v>166341.15599999996</v>
      </c>
      <c r="D7" s="26">
        <v>219854.43399999992</v>
      </c>
      <c r="E7" s="26">
        <v>135847.92099999994</v>
      </c>
      <c r="F7" s="26">
        <v>122538.32599999999</v>
      </c>
      <c r="G7" s="26"/>
      <c r="H7" s="26"/>
      <c r="I7" s="26"/>
      <c r="J7" s="26"/>
      <c r="K7" s="26"/>
      <c r="L7" s="26"/>
      <c r="M7" s="26"/>
      <c r="N7" s="26"/>
      <c r="O7" s="35">
        <f t="shared" si="0"/>
        <v>644581.83699999982</v>
      </c>
    </row>
    <row r="8" spans="2:15" ht="21.75" x14ac:dyDescent="0.5">
      <c r="B8" s="13" t="s">
        <v>6</v>
      </c>
      <c r="C8" s="26">
        <v>193864.057</v>
      </c>
      <c r="D8" s="26">
        <v>216281.30885999999</v>
      </c>
      <c r="E8" s="26">
        <v>212746.76925999994</v>
      </c>
      <c r="F8" s="26">
        <v>165698.10600000003</v>
      </c>
      <c r="G8" s="26"/>
      <c r="H8" s="26"/>
      <c r="I8" s="26"/>
      <c r="J8" s="26"/>
      <c r="K8" s="26"/>
      <c r="L8" s="26"/>
      <c r="M8" s="26"/>
      <c r="N8" s="26"/>
      <c r="O8" s="35">
        <f t="shared" si="0"/>
        <v>788590.24112000002</v>
      </c>
    </row>
    <row r="9" spans="2:15" ht="21.75" x14ac:dyDescent="0.5">
      <c r="B9" s="13" t="s">
        <v>1</v>
      </c>
      <c r="C9" s="26">
        <v>199493.80000000002</v>
      </c>
      <c r="D9" s="26">
        <v>213634.61000000002</v>
      </c>
      <c r="E9" s="26">
        <v>157177.14999999994</v>
      </c>
      <c r="F9" s="26">
        <v>86010.830000000016</v>
      </c>
      <c r="G9" s="26"/>
      <c r="H9" s="26"/>
      <c r="I9" s="26"/>
      <c r="J9" s="26"/>
      <c r="K9" s="26"/>
      <c r="L9" s="26"/>
      <c r="M9" s="26"/>
      <c r="N9" s="26"/>
      <c r="O9" s="35">
        <f t="shared" si="0"/>
        <v>656316.3899999999</v>
      </c>
    </row>
    <row r="10" spans="2:15" ht="21.75" x14ac:dyDescent="0.5">
      <c r="B10" s="13" t="s">
        <v>10</v>
      </c>
      <c r="C10" s="26">
        <v>145673</v>
      </c>
      <c r="D10" s="26">
        <v>160463</v>
      </c>
      <c r="E10" s="26">
        <v>132318</v>
      </c>
      <c r="F10" s="26">
        <v>159284</v>
      </c>
      <c r="G10" s="26"/>
      <c r="H10" s="26"/>
      <c r="I10" s="26"/>
      <c r="J10" s="26"/>
      <c r="K10" s="26"/>
      <c r="L10" s="26"/>
      <c r="M10" s="26"/>
      <c r="N10" s="26"/>
      <c r="O10" s="35">
        <f t="shared" si="0"/>
        <v>597738</v>
      </c>
    </row>
    <row r="11" spans="2:15" ht="21.75" x14ac:dyDescent="0.5">
      <c r="B11" s="13" t="s">
        <v>19</v>
      </c>
      <c r="C11" s="26">
        <v>36298</v>
      </c>
      <c r="D11" s="26">
        <v>72898</v>
      </c>
      <c r="E11" s="26">
        <v>82000</v>
      </c>
      <c r="F11" s="26">
        <v>49752</v>
      </c>
      <c r="G11" s="26"/>
      <c r="H11" s="26"/>
      <c r="I11" s="26"/>
      <c r="J11" s="26"/>
      <c r="K11" s="26"/>
      <c r="L11" s="26"/>
      <c r="M11" s="26"/>
      <c r="N11" s="26"/>
      <c r="O11" s="35">
        <f t="shared" si="0"/>
        <v>240948</v>
      </c>
    </row>
    <row r="12" spans="2:15" ht="21.75" x14ac:dyDescent="0.5">
      <c r="B12" s="13" t="s">
        <v>8</v>
      </c>
      <c r="C12" s="26">
        <v>38395</v>
      </c>
      <c r="D12" s="26">
        <v>61223</v>
      </c>
      <c r="E12" s="26">
        <v>46076</v>
      </c>
      <c r="F12" s="26">
        <v>51034</v>
      </c>
      <c r="G12" s="26"/>
      <c r="H12" s="26"/>
      <c r="I12" s="26"/>
      <c r="J12" s="26"/>
      <c r="K12" s="26"/>
      <c r="L12" s="26"/>
      <c r="M12" s="26"/>
      <c r="N12" s="26"/>
      <c r="O12" s="35">
        <f t="shared" si="0"/>
        <v>196728</v>
      </c>
    </row>
    <row r="13" spans="2:15" ht="21.75" x14ac:dyDescent="0.5">
      <c r="B13" s="13" t="s">
        <v>11</v>
      </c>
      <c r="C13" s="26">
        <v>3524</v>
      </c>
      <c r="D13" s="26">
        <v>20628</v>
      </c>
      <c r="E13" s="26">
        <v>31154</v>
      </c>
      <c r="F13" s="26">
        <v>33210</v>
      </c>
      <c r="G13" s="26"/>
      <c r="H13" s="26"/>
      <c r="I13" s="26"/>
      <c r="J13" s="26"/>
      <c r="K13" s="26"/>
      <c r="L13" s="26"/>
      <c r="M13" s="26"/>
      <c r="N13" s="26"/>
      <c r="O13" s="35">
        <f t="shared" si="0"/>
        <v>88516</v>
      </c>
    </row>
    <row r="14" spans="2:15" ht="21.75" x14ac:dyDescent="0.5">
      <c r="B14" s="13" t="s">
        <v>18</v>
      </c>
      <c r="C14" s="26">
        <v>12885</v>
      </c>
      <c r="D14" s="26">
        <v>19578</v>
      </c>
      <c r="E14" s="26">
        <v>17636</v>
      </c>
      <c r="F14" s="26">
        <v>25403</v>
      </c>
      <c r="G14" s="26"/>
      <c r="H14" s="26"/>
      <c r="I14" s="26"/>
      <c r="J14" s="26"/>
      <c r="K14" s="26"/>
      <c r="L14" s="26"/>
      <c r="M14" s="26"/>
      <c r="N14" s="26"/>
      <c r="O14" s="35">
        <f t="shared" si="0"/>
        <v>75502</v>
      </c>
    </row>
    <row r="15" spans="2:15" ht="21.75" x14ac:dyDescent="0.5">
      <c r="B15" s="13" t="s">
        <v>15</v>
      </c>
      <c r="C15" s="26">
        <v>16942</v>
      </c>
      <c r="D15" s="26">
        <v>28405</v>
      </c>
      <c r="E15" s="26">
        <v>23388</v>
      </c>
      <c r="F15" s="26">
        <v>24338</v>
      </c>
      <c r="G15" s="26"/>
      <c r="H15" s="26"/>
      <c r="I15" s="26"/>
      <c r="J15" s="26"/>
      <c r="K15" s="26"/>
      <c r="L15" s="26"/>
      <c r="M15" s="26"/>
      <c r="N15" s="26"/>
      <c r="O15" s="35">
        <f t="shared" si="0"/>
        <v>93073</v>
      </c>
    </row>
    <row r="16" spans="2:15" ht="21.75" x14ac:dyDescent="0.5">
      <c r="B16" s="13" t="s">
        <v>2</v>
      </c>
      <c r="C16" s="26">
        <v>11376.400000000005</v>
      </c>
      <c r="D16" s="26">
        <v>12683.390000000001</v>
      </c>
      <c r="E16" s="26">
        <v>7750.69</v>
      </c>
      <c r="F16" s="26">
        <v>12240.648999999998</v>
      </c>
      <c r="G16" s="26"/>
      <c r="H16" s="26"/>
      <c r="I16" s="26"/>
      <c r="J16" s="26"/>
      <c r="K16" s="26"/>
      <c r="L16" s="26"/>
      <c r="M16" s="26"/>
      <c r="N16" s="26"/>
      <c r="O16" s="35">
        <f t="shared" si="0"/>
        <v>44051.129000000001</v>
      </c>
    </row>
    <row r="17" spans="2:15" ht="21.75" x14ac:dyDescent="0.5">
      <c r="B17" s="13" t="s">
        <v>9</v>
      </c>
      <c r="C17" s="26">
        <v>3136.6849999999999</v>
      </c>
      <c r="D17" s="26">
        <v>6558.9369999999999</v>
      </c>
      <c r="E17" s="26">
        <v>3084.9540000000002</v>
      </c>
      <c r="F17" s="26">
        <v>357.95800000000003</v>
      </c>
      <c r="G17" s="26"/>
      <c r="H17" s="26"/>
      <c r="I17" s="26"/>
      <c r="J17" s="26"/>
      <c r="K17" s="26"/>
      <c r="L17" s="26"/>
      <c r="M17" s="26"/>
      <c r="N17" s="26"/>
      <c r="O17" s="35">
        <f t="shared" si="0"/>
        <v>13138.534</v>
      </c>
    </row>
    <row r="18" spans="2:15" ht="21.75" x14ac:dyDescent="0.5">
      <c r="B18" s="13" t="s">
        <v>17</v>
      </c>
      <c r="C18" s="26">
        <v>843</v>
      </c>
      <c r="D18" s="26">
        <v>1206</v>
      </c>
      <c r="E18" s="26">
        <v>7611</v>
      </c>
      <c r="F18" s="26">
        <v>1126</v>
      </c>
      <c r="G18" s="26"/>
      <c r="H18" s="26"/>
      <c r="I18" s="26"/>
      <c r="J18" s="26"/>
      <c r="K18" s="26"/>
      <c r="L18" s="26"/>
      <c r="M18" s="26"/>
      <c r="N18" s="26"/>
      <c r="O18" s="35">
        <f t="shared" si="0"/>
        <v>10786</v>
      </c>
    </row>
    <row r="19" spans="2:15" ht="21.75" x14ac:dyDescent="0.5">
      <c r="B19" s="13" t="s">
        <v>13</v>
      </c>
      <c r="C19" s="26">
        <v>210.68700000000001</v>
      </c>
      <c r="D19" s="26">
        <v>1980.9160000000002</v>
      </c>
      <c r="E19" s="26">
        <v>2543.7469999999998</v>
      </c>
      <c r="F19" s="26">
        <v>3319</v>
      </c>
      <c r="G19" s="26"/>
      <c r="H19" s="26"/>
      <c r="I19" s="26"/>
      <c r="J19" s="26"/>
      <c r="K19" s="26"/>
      <c r="L19" s="26"/>
      <c r="M19" s="26"/>
      <c r="N19" s="26"/>
      <c r="O19" s="35">
        <f t="shared" si="0"/>
        <v>8054.35</v>
      </c>
    </row>
    <row r="20" spans="2:15" ht="21.75" x14ac:dyDescent="0.5">
      <c r="B20" s="13" t="s">
        <v>14</v>
      </c>
      <c r="C20" s="26">
        <v>1582</v>
      </c>
      <c r="D20" s="26">
        <v>2301</v>
      </c>
      <c r="E20" s="26">
        <v>913</v>
      </c>
      <c r="F20" s="26">
        <v>1582</v>
      </c>
      <c r="G20" s="26"/>
      <c r="H20" s="26"/>
      <c r="I20" s="26"/>
      <c r="J20" s="26"/>
      <c r="K20" s="26"/>
      <c r="L20" s="26"/>
      <c r="M20" s="26"/>
      <c r="N20" s="26"/>
      <c r="O20" s="35">
        <f t="shared" si="0"/>
        <v>6378</v>
      </c>
    </row>
    <row r="21" spans="2:15" ht="21.75" x14ac:dyDescent="0.5">
      <c r="B21" s="13" t="s">
        <v>20</v>
      </c>
      <c r="C21" s="26">
        <v>0</v>
      </c>
      <c r="D21" s="26">
        <v>2058</v>
      </c>
      <c r="E21" s="26">
        <v>0</v>
      </c>
      <c r="F21" s="26">
        <v>1000</v>
      </c>
      <c r="G21" s="26"/>
      <c r="H21" s="26"/>
      <c r="I21" s="26"/>
      <c r="J21" s="26"/>
      <c r="K21" s="26"/>
      <c r="L21" s="26"/>
      <c r="M21" s="26"/>
      <c r="N21" s="26"/>
      <c r="O21" s="35">
        <f t="shared" si="0"/>
        <v>3058</v>
      </c>
    </row>
    <row r="22" spans="2:15" ht="21.75" x14ac:dyDescent="0.5">
      <c r="B22" s="13" t="s">
        <v>12</v>
      </c>
      <c r="C22" s="26">
        <v>421.22</v>
      </c>
      <c r="D22" s="26">
        <v>25</v>
      </c>
      <c r="E22" s="26">
        <v>21</v>
      </c>
      <c r="F22" s="26">
        <v>399.40999999999997</v>
      </c>
      <c r="G22" s="26"/>
      <c r="H22" s="26"/>
      <c r="I22" s="26"/>
      <c r="J22" s="26"/>
      <c r="K22" s="26"/>
      <c r="L22" s="26"/>
      <c r="M22" s="26"/>
      <c r="N22" s="26"/>
      <c r="O22" s="35">
        <f t="shared" si="0"/>
        <v>866.63</v>
      </c>
    </row>
    <row r="23" spans="2:15" ht="21.75" x14ac:dyDescent="0.5">
      <c r="B23" s="13" t="s">
        <v>80</v>
      </c>
      <c r="C23" s="26">
        <v>0</v>
      </c>
      <c r="D23" s="26">
        <v>0</v>
      </c>
      <c r="E23" s="26">
        <v>0</v>
      </c>
      <c r="F23" s="26">
        <v>0</v>
      </c>
      <c r="G23" s="26"/>
      <c r="H23" s="26"/>
      <c r="I23" s="26"/>
      <c r="J23" s="26"/>
      <c r="K23" s="26"/>
      <c r="L23" s="26"/>
      <c r="M23" s="26"/>
      <c r="N23" s="26"/>
      <c r="O23" s="35">
        <f t="shared" si="0"/>
        <v>0</v>
      </c>
    </row>
    <row r="24" spans="2:15" ht="21.75" x14ac:dyDescent="0.5">
      <c r="B24" s="13" t="s">
        <v>16</v>
      </c>
      <c r="C24" s="26">
        <v>0</v>
      </c>
      <c r="D24" s="26">
        <v>0</v>
      </c>
      <c r="E24" s="26">
        <v>6.5329999999999995</v>
      </c>
      <c r="F24" s="26">
        <v>0</v>
      </c>
      <c r="G24" s="26"/>
      <c r="H24" s="26"/>
      <c r="I24" s="26"/>
      <c r="J24" s="26"/>
      <c r="K24" s="26"/>
      <c r="L24" s="26"/>
      <c r="M24" s="26"/>
      <c r="N24" s="26"/>
      <c r="O24" s="35">
        <f t="shared" si="0"/>
        <v>6.5329999999999995</v>
      </c>
    </row>
    <row r="25" spans="2:15" ht="18.75" x14ac:dyDescent="0.45">
      <c r="B25" s="11" t="s">
        <v>21</v>
      </c>
      <c r="C25" s="29">
        <f t="shared" ref="C25:F25" si="1">SUM(C3:C24)</f>
        <v>8405501.341060007</v>
      </c>
      <c r="D25" s="29">
        <f t="shared" si="1"/>
        <v>7827071.5902199987</v>
      </c>
      <c r="E25" s="29">
        <f t="shared" si="1"/>
        <v>7362856.8049410051</v>
      </c>
      <c r="F25" s="29">
        <f t="shared" si="1"/>
        <v>7680698.3913700012</v>
      </c>
      <c r="G25" s="29"/>
      <c r="H25" s="29"/>
      <c r="I25" s="29"/>
      <c r="J25" s="29"/>
      <c r="K25" s="29"/>
      <c r="L25" s="29"/>
      <c r="M25" s="29"/>
      <c r="N25" s="29"/>
      <c r="O25" s="38">
        <f t="shared" ref="O25" si="2">SUM(C25:N25)</f>
        <v>31276128.127591014</v>
      </c>
    </row>
    <row r="27" spans="2:15" ht="24.75" x14ac:dyDescent="0.6">
      <c r="B27" s="49" t="s">
        <v>125</v>
      </c>
      <c r="C27" s="49"/>
      <c r="D27" s="49"/>
      <c r="E27" s="49"/>
      <c r="F27" s="49"/>
      <c r="G27" s="49"/>
      <c r="H27" s="49"/>
      <c r="I27" s="49"/>
      <c r="J27" s="49"/>
      <c r="K27" s="49"/>
      <c r="L27" s="49"/>
      <c r="M27" s="49"/>
      <c r="N27" s="49"/>
      <c r="O27" s="49"/>
    </row>
    <row r="28" spans="2:15" ht="18.75" x14ac:dyDescent="0.45">
      <c r="B28" s="21" t="s">
        <v>124</v>
      </c>
      <c r="C28" s="21" t="s">
        <v>22</v>
      </c>
      <c r="D28" s="21" t="s">
        <v>23</v>
      </c>
      <c r="E28" s="21" t="s">
        <v>24</v>
      </c>
      <c r="F28" s="21" t="s">
        <v>25</v>
      </c>
      <c r="G28" s="21" t="s">
        <v>26</v>
      </c>
      <c r="H28" s="21" t="s">
        <v>27</v>
      </c>
      <c r="I28" s="21" t="s">
        <v>28</v>
      </c>
      <c r="J28" s="21" t="s">
        <v>29</v>
      </c>
      <c r="K28" s="21" t="s">
        <v>30</v>
      </c>
      <c r="L28" s="21" t="s">
        <v>31</v>
      </c>
      <c r="M28" s="21" t="s">
        <v>32</v>
      </c>
      <c r="N28" s="21" t="s">
        <v>33</v>
      </c>
      <c r="O28" s="21" t="s">
        <v>34</v>
      </c>
    </row>
    <row r="29" spans="2:15" ht="27.75" customHeight="1" x14ac:dyDescent="0.5">
      <c r="B29" s="20" t="s">
        <v>81</v>
      </c>
      <c r="C29" s="30">
        <v>6978680.6619999921</v>
      </c>
      <c r="D29" s="30">
        <v>6679956.6279999986</v>
      </c>
      <c r="E29" s="30">
        <v>6281561.4039000003</v>
      </c>
      <c r="F29" s="30">
        <v>6641614.3637000043</v>
      </c>
      <c r="G29" s="30"/>
      <c r="H29" s="30"/>
      <c r="I29" s="30"/>
      <c r="J29" s="30"/>
      <c r="K29" s="30"/>
      <c r="L29" s="31"/>
      <c r="M29" s="31"/>
      <c r="N29" s="31"/>
      <c r="O29" s="32">
        <f>SUM(C29:N29)</f>
        <v>26581813.057599999</v>
      </c>
    </row>
    <row r="30" spans="2:15" ht="27.75" customHeight="1" x14ac:dyDescent="0.5">
      <c r="B30" s="20" t="s">
        <v>36</v>
      </c>
      <c r="C30" s="30">
        <v>765219.82051999914</v>
      </c>
      <c r="D30" s="30">
        <v>635364.32765999995</v>
      </c>
      <c r="E30" s="30">
        <v>646720.88800000073</v>
      </c>
      <c r="F30" s="30">
        <v>486413.59600000008</v>
      </c>
      <c r="G30" s="30"/>
      <c r="H30" s="30"/>
      <c r="I30" s="30"/>
      <c r="J30" s="30"/>
      <c r="K30" s="30"/>
      <c r="L30" s="31"/>
      <c r="M30" s="31"/>
      <c r="N30" s="31"/>
      <c r="O30" s="32">
        <f t="shared" ref="O30:O34" si="3">SUM(C30:N30)</f>
        <v>2533718.6321799997</v>
      </c>
    </row>
    <row r="31" spans="2:15" ht="27.75" customHeight="1" x14ac:dyDescent="0.5">
      <c r="B31" s="20" t="s">
        <v>38</v>
      </c>
      <c r="C31" s="30">
        <v>565786.01900000009</v>
      </c>
      <c r="D31" s="30">
        <v>410619</v>
      </c>
      <c r="E31" s="30">
        <v>344413.68400000001</v>
      </c>
      <c r="F31" s="30">
        <v>431869.20600000001</v>
      </c>
      <c r="G31" s="30"/>
      <c r="H31" s="30"/>
      <c r="I31" s="30"/>
      <c r="J31" s="30"/>
      <c r="K31" s="30"/>
      <c r="L31" s="31"/>
      <c r="M31" s="31"/>
      <c r="N31" s="31"/>
      <c r="O31" s="32">
        <f t="shared" si="3"/>
        <v>1752687.9090000002</v>
      </c>
    </row>
    <row r="32" spans="2:15" ht="27.75" customHeight="1" x14ac:dyDescent="0.5">
      <c r="B32" s="20" t="s">
        <v>37</v>
      </c>
      <c r="C32" s="30">
        <v>90679.476359999971</v>
      </c>
      <c r="D32" s="30">
        <v>94408.399559999991</v>
      </c>
      <c r="E32" s="30">
        <v>86868.496721000003</v>
      </c>
      <c r="F32" s="30">
        <v>117098.96090999995</v>
      </c>
      <c r="G32" s="30"/>
      <c r="H32" s="30"/>
      <c r="I32" s="30"/>
      <c r="J32" s="30"/>
      <c r="K32" s="30"/>
      <c r="L32" s="31"/>
      <c r="M32" s="31"/>
      <c r="N32" s="31"/>
      <c r="O32" s="32">
        <f t="shared" si="3"/>
        <v>389055.33355099993</v>
      </c>
    </row>
    <row r="33" spans="2:15" ht="27.75" customHeight="1" x14ac:dyDescent="0.5">
      <c r="B33" s="20" t="s">
        <v>89</v>
      </c>
      <c r="C33" s="30">
        <v>5135.3631799999985</v>
      </c>
      <c r="D33" s="30">
        <v>6723.2349999999988</v>
      </c>
      <c r="E33" s="30">
        <v>3292.33232</v>
      </c>
      <c r="F33" s="30">
        <v>3702.2647600000014</v>
      </c>
      <c r="G33" s="30"/>
      <c r="H33" s="30"/>
      <c r="I33" s="30"/>
      <c r="J33" s="30"/>
      <c r="K33" s="30"/>
      <c r="L33" s="31"/>
      <c r="M33" s="31"/>
      <c r="N33" s="31"/>
      <c r="O33" s="32">
        <f t="shared" si="3"/>
        <v>18853.195259999997</v>
      </c>
    </row>
    <row r="34" spans="2:15" ht="18.75" x14ac:dyDescent="0.45">
      <c r="B34" s="21" t="s">
        <v>21</v>
      </c>
      <c r="C34" s="39">
        <f t="shared" ref="C34:F34" si="4">SUM(C29:C33)</f>
        <v>8405501.3410599921</v>
      </c>
      <c r="D34" s="39">
        <f t="shared" si="4"/>
        <v>7827071.5902199987</v>
      </c>
      <c r="E34" s="39">
        <f t="shared" si="4"/>
        <v>7362856.8049410023</v>
      </c>
      <c r="F34" s="39">
        <f t="shared" si="4"/>
        <v>7680698.391370004</v>
      </c>
      <c r="G34" s="39"/>
      <c r="H34" s="39"/>
      <c r="I34" s="39"/>
      <c r="J34" s="39"/>
      <c r="K34" s="39"/>
      <c r="L34" s="39"/>
      <c r="M34" s="39"/>
      <c r="N34" s="39"/>
      <c r="O34" s="39">
        <f t="shared" si="3"/>
        <v>31276128.127590999</v>
      </c>
    </row>
    <row r="38" spans="2:15" ht="24.75" x14ac:dyDescent="0.6">
      <c r="B38" s="49" t="s">
        <v>108</v>
      </c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  <row r="39" spans="2:15" ht="18.75" x14ac:dyDescent="0.25">
      <c r="B39" s="19" t="s">
        <v>40</v>
      </c>
      <c r="C39" s="19" t="s">
        <v>22</v>
      </c>
      <c r="D39" s="19" t="s">
        <v>23</v>
      </c>
      <c r="E39" s="19" t="s">
        <v>24</v>
      </c>
      <c r="F39" s="19" t="s">
        <v>25</v>
      </c>
      <c r="G39" s="19" t="s">
        <v>26</v>
      </c>
      <c r="H39" s="19" t="s">
        <v>27</v>
      </c>
      <c r="I39" s="19" t="s">
        <v>28</v>
      </c>
      <c r="J39" s="19" t="s">
        <v>29</v>
      </c>
      <c r="K39" s="19" t="s">
        <v>30</v>
      </c>
      <c r="L39" s="19" t="s">
        <v>31</v>
      </c>
      <c r="M39" s="19" t="s">
        <v>32</v>
      </c>
      <c r="N39" s="19" t="s">
        <v>33</v>
      </c>
      <c r="O39" s="19" t="s">
        <v>34</v>
      </c>
    </row>
    <row r="40" spans="2:15" ht="21.75" x14ac:dyDescent="0.25">
      <c r="B40" s="18" t="s">
        <v>115</v>
      </c>
      <c r="C40" s="22">
        <v>5828122.0070599988</v>
      </c>
      <c r="D40" s="22">
        <v>5890869.4962199908</v>
      </c>
      <c r="E40" s="22">
        <v>5384101.5749410084</v>
      </c>
      <c r="F40" s="22">
        <v>5674326.0383700104</v>
      </c>
      <c r="G40" s="22"/>
      <c r="H40" s="22"/>
      <c r="I40" s="22"/>
      <c r="J40" s="22"/>
      <c r="K40" s="40"/>
      <c r="L40" s="40"/>
      <c r="M40" s="40"/>
      <c r="N40" s="40"/>
      <c r="O40" s="33">
        <f>SUM(C40:N40)</f>
        <v>22777419.116591007</v>
      </c>
    </row>
    <row r="41" spans="2:15" ht="21.75" x14ac:dyDescent="0.25">
      <c r="B41" s="18" t="s">
        <v>116</v>
      </c>
      <c r="C41" s="22">
        <v>2577379.3339999984</v>
      </c>
      <c r="D41" s="22">
        <v>1936202.0939999996</v>
      </c>
      <c r="E41" s="22">
        <v>1978755.2300000002</v>
      </c>
      <c r="F41" s="22">
        <v>2006372.3530000006</v>
      </c>
      <c r="G41" s="22"/>
      <c r="H41" s="22"/>
      <c r="I41" s="22"/>
      <c r="J41" s="22"/>
      <c r="K41" s="40"/>
      <c r="L41" s="40"/>
      <c r="M41" s="40"/>
      <c r="N41" s="40"/>
      <c r="O41" s="33">
        <f t="shared" ref="O41:O42" si="5">SUM(C41:N41)</f>
        <v>8498709.0109999981</v>
      </c>
    </row>
    <row r="42" spans="2:15" ht="18.75" x14ac:dyDescent="0.25">
      <c r="B42" s="19" t="s">
        <v>21</v>
      </c>
      <c r="C42" s="40">
        <f>SUM(C40:C41)</f>
        <v>8405501.3410599977</v>
      </c>
      <c r="D42" s="40">
        <f t="shared" ref="D42:E42" si="6">SUM(D40:D41)</f>
        <v>7827071.5902199904</v>
      </c>
      <c r="E42" s="40">
        <f t="shared" si="6"/>
        <v>7362856.8049410088</v>
      </c>
      <c r="F42" s="40">
        <f>SUM(F40:F41)</f>
        <v>7680698.3913700115</v>
      </c>
      <c r="G42" s="40"/>
      <c r="H42" s="40"/>
      <c r="I42" s="40"/>
      <c r="J42" s="40"/>
      <c r="K42" s="40"/>
      <c r="L42" s="40"/>
      <c r="M42" s="40"/>
      <c r="N42" s="40"/>
      <c r="O42" s="40">
        <f t="shared" si="5"/>
        <v>31276128.127591006</v>
      </c>
    </row>
  </sheetData>
  <mergeCells count="3">
    <mergeCell ref="B1:O1"/>
    <mergeCell ref="B27:O27"/>
    <mergeCell ref="B38:O3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2:O22"/>
  <sheetViews>
    <sheetView rightToLeft="1" workbookViewId="0">
      <selection activeCell="S10" sqref="S10"/>
    </sheetView>
  </sheetViews>
  <sheetFormatPr defaultRowHeight="15" x14ac:dyDescent="0.25"/>
  <cols>
    <col min="2" max="2" width="10.7109375" customWidth="1"/>
  </cols>
  <sheetData>
    <row r="2" spans="2:15" ht="24.75" x14ac:dyDescent="0.6">
      <c r="B2" s="49" t="s">
        <v>106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</row>
    <row r="3" spans="2:15" ht="24.75" customHeight="1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  <c r="O3" s="19" t="s">
        <v>34</v>
      </c>
    </row>
    <row r="4" spans="2:15" ht="21.75" x14ac:dyDescent="0.25">
      <c r="B4" s="18" t="s">
        <v>6</v>
      </c>
      <c r="C4" s="26">
        <v>343</v>
      </c>
      <c r="D4" s="26">
        <v>307</v>
      </c>
      <c r="E4" s="26">
        <v>286</v>
      </c>
      <c r="F4" s="26">
        <v>280</v>
      </c>
      <c r="G4" s="26"/>
      <c r="H4" s="26"/>
      <c r="I4" s="26"/>
      <c r="J4" s="26"/>
      <c r="K4" s="26"/>
      <c r="L4" s="27"/>
      <c r="M4" s="27"/>
      <c r="N4" s="27"/>
      <c r="O4" s="28">
        <f>SUM(C4:N4)</f>
        <v>1216</v>
      </c>
    </row>
    <row r="5" spans="2:15" ht="21.75" x14ac:dyDescent="0.25">
      <c r="B5" s="18" t="s">
        <v>0</v>
      </c>
      <c r="C5" s="26">
        <v>131</v>
      </c>
      <c r="D5" s="26">
        <v>134</v>
      </c>
      <c r="E5" s="26">
        <v>128</v>
      </c>
      <c r="F5" s="26">
        <v>131</v>
      </c>
      <c r="G5" s="26"/>
      <c r="H5" s="26"/>
      <c r="I5" s="26"/>
      <c r="J5" s="26"/>
      <c r="K5" s="26"/>
      <c r="L5" s="27"/>
      <c r="M5" s="27"/>
      <c r="N5" s="27"/>
      <c r="O5" s="28">
        <f t="shared" ref="O5:O22" si="0">SUM(C5:N5)</f>
        <v>524</v>
      </c>
    </row>
    <row r="6" spans="2:15" ht="21.75" x14ac:dyDescent="0.25">
      <c r="B6" s="18" t="s">
        <v>5</v>
      </c>
      <c r="C6" s="26">
        <v>80</v>
      </c>
      <c r="D6" s="26">
        <v>99</v>
      </c>
      <c r="E6" s="26">
        <v>87</v>
      </c>
      <c r="F6" s="26">
        <v>108</v>
      </c>
      <c r="G6" s="26"/>
      <c r="H6" s="26"/>
      <c r="I6" s="26"/>
      <c r="J6" s="26"/>
      <c r="K6" s="26"/>
      <c r="L6" s="27"/>
      <c r="M6" s="27"/>
      <c r="N6" s="27"/>
      <c r="O6" s="28">
        <f t="shared" si="0"/>
        <v>374</v>
      </c>
    </row>
    <row r="7" spans="2:15" ht="21.75" x14ac:dyDescent="0.25">
      <c r="B7" s="18" t="s">
        <v>10</v>
      </c>
      <c r="C7" s="26">
        <v>72</v>
      </c>
      <c r="D7" s="26">
        <v>83</v>
      </c>
      <c r="E7" s="26">
        <v>72</v>
      </c>
      <c r="F7" s="26">
        <v>89</v>
      </c>
      <c r="G7" s="26"/>
      <c r="H7" s="26"/>
      <c r="I7" s="26"/>
      <c r="J7" s="26"/>
      <c r="K7" s="26"/>
      <c r="L7" s="27"/>
      <c r="M7" s="27"/>
      <c r="N7" s="27"/>
      <c r="O7" s="28">
        <f t="shared" si="0"/>
        <v>316</v>
      </c>
    </row>
    <row r="8" spans="2:15" ht="21.75" x14ac:dyDescent="0.25">
      <c r="B8" s="18" t="s">
        <v>6</v>
      </c>
      <c r="C8" s="26">
        <v>45</v>
      </c>
      <c r="D8" s="26">
        <v>51</v>
      </c>
      <c r="E8" s="26">
        <v>55</v>
      </c>
      <c r="F8" s="26">
        <v>51</v>
      </c>
      <c r="G8" s="26"/>
      <c r="H8" s="26"/>
      <c r="I8" s="26"/>
      <c r="J8" s="26"/>
      <c r="K8" s="26"/>
      <c r="L8" s="27"/>
      <c r="M8" s="27"/>
      <c r="N8" s="27"/>
      <c r="O8" s="28">
        <f t="shared" si="0"/>
        <v>202</v>
      </c>
    </row>
    <row r="9" spans="2:15" ht="21.75" x14ac:dyDescent="0.25">
      <c r="B9" s="18" t="s">
        <v>8</v>
      </c>
      <c r="C9" s="26">
        <v>42</v>
      </c>
      <c r="D9" s="26">
        <v>43</v>
      </c>
      <c r="E9" s="26">
        <v>37</v>
      </c>
      <c r="F9" s="26">
        <v>36</v>
      </c>
      <c r="G9" s="26"/>
      <c r="H9" s="26"/>
      <c r="I9" s="26"/>
      <c r="J9" s="26"/>
      <c r="K9" s="26"/>
      <c r="L9" s="27"/>
      <c r="M9" s="27"/>
      <c r="N9" s="27"/>
      <c r="O9" s="28">
        <f t="shared" si="0"/>
        <v>158</v>
      </c>
    </row>
    <row r="10" spans="2:15" ht="21.75" x14ac:dyDescent="0.25">
      <c r="B10" s="18" t="s">
        <v>4</v>
      </c>
      <c r="C10" s="26">
        <v>33</v>
      </c>
      <c r="D10" s="26">
        <v>52</v>
      </c>
      <c r="E10" s="26">
        <v>54</v>
      </c>
      <c r="F10" s="26">
        <v>39</v>
      </c>
      <c r="G10" s="26"/>
      <c r="H10" s="26"/>
      <c r="I10" s="26"/>
      <c r="J10" s="26"/>
      <c r="K10" s="26"/>
      <c r="L10" s="27"/>
      <c r="M10" s="27"/>
      <c r="N10" s="27"/>
      <c r="O10" s="28">
        <f t="shared" si="0"/>
        <v>178</v>
      </c>
    </row>
    <row r="11" spans="2:15" ht="21.75" x14ac:dyDescent="0.25">
      <c r="B11" s="18" t="s">
        <v>1</v>
      </c>
      <c r="C11" s="26">
        <v>48</v>
      </c>
      <c r="D11" s="26">
        <v>45</v>
      </c>
      <c r="E11" s="26">
        <v>44</v>
      </c>
      <c r="F11" s="26">
        <v>29</v>
      </c>
      <c r="G11" s="26"/>
      <c r="H11" s="26"/>
      <c r="I11" s="26"/>
      <c r="J11" s="26"/>
      <c r="K11" s="26"/>
      <c r="L11" s="27"/>
      <c r="M11" s="27"/>
      <c r="N11" s="27"/>
      <c r="O11" s="28">
        <f t="shared" si="0"/>
        <v>166</v>
      </c>
    </row>
    <row r="12" spans="2:15" ht="21.75" x14ac:dyDescent="0.25">
      <c r="B12" s="18" t="s">
        <v>9</v>
      </c>
      <c r="C12" s="26">
        <v>19</v>
      </c>
      <c r="D12" s="26">
        <v>22</v>
      </c>
      <c r="E12" s="26">
        <v>18</v>
      </c>
      <c r="F12" s="26">
        <v>27</v>
      </c>
      <c r="G12" s="26"/>
      <c r="H12" s="26"/>
      <c r="I12" s="26"/>
      <c r="J12" s="26"/>
      <c r="K12" s="26"/>
      <c r="L12" s="27"/>
      <c r="M12" s="27"/>
      <c r="N12" s="27"/>
      <c r="O12" s="28">
        <f t="shared" si="0"/>
        <v>86</v>
      </c>
    </row>
    <row r="13" spans="2:15" ht="21.75" x14ac:dyDescent="0.25">
      <c r="B13" s="18" t="s">
        <v>7</v>
      </c>
      <c r="C13" s="26">
        <v>21</v>
      </c>
      <c r="D13" s="26">
        <v>22</v>
      </c>
      <c r="E13" s="26">
        <v>19</v>
      </c>
      <c r="F13" s="26">
        <v>21</v>
      </c>
      <c r="G13" s="26"/>
      <c r="H13" s="26"/>
      <c r="I13" s="26"/>
      <c r="J13" s="26"/>
      <c r="K13" s="26"/>
      <c r="L13" s="27"/>
      <c r="M13" s="27"/>
      <c r="N13" s="27"/>
      <c r="O13" s="28">
        <f t="shared" si="0"/>
        <v>83</v>
      </c>
    </row>
    <row r="14" spans="2:15" ht="27.75" customHeight="1" x14ac:dyDescent="0.25">
      <c r="B14" s="18" t="s">
        <v>15</v>
      </c>
      <c r="C14" s="26">
        <v>7</v>
      </c>
      <c r="D14" s="26">
        <v>12</v>
      </c>
      <c r="E14" s="26">
        <v>12</v>
      </c>
      <c r="F14" s="26">
        <v>10</v>
      </c>
      <c r="G14" s="26"/>
      <c r="H14" s="26"/>
      <c r="I14" s="26"/>
      <c r="J14" s="26"/>
      <c r="K14" s="26"/>
      <c r="L14" s="27"/>
      <c r="M14" s="27"/>
      <c r="N14" s="27"/>
      <c r="O14" s="28">
        <f t="shared" si="0"/>
        <v>41</v>
      </c>
    </row>
    <row r="15" spans="2:15" ht="21.75" x14ac:dyDescent="0.25">
      <c r="B15" s="18" t="s">
        <v>19</v>
      </c>
      <c r="C15" s="26">
        <v>30</v>
      </c>
      <c r="D15" s="26">
        <v>16</v>
      </c>
      <c r="E15" s="26">
        <v>9</v>
      </c>
      <c r="F15" s="26">
        <v>8</v>
      </c>
      <c r="G15" s="26"/>
      <c r="H15" s="26"/>
      <c r="I15" s="26"/>
      <c r="J15" s="26"/>
      <c r="K15" s="26"/>
      <c r="L15" s="27"/>
      <c r="M15" s="27"/>
      <c r="N15" s="27"/>
      <c r="O15" s="28">
        <f t="shared" si="0"/>
        <v>63</v>
      </c>
    </row>
    <row r="16" spans="2:15" ht="21.75" x14ac:dyDescent="0.25">
      <c r="B16" s="18" t="s">
        <v>17</v>
      </c>
      <c r="C16" s="26">
        <v>0</v>
      </c>
      <c r="D16" s="26">
        <v>4</v>
      </c>
      <c r="E16" s="26">
        <v>15</v>
      </c>
      <c r="F16" s="26">
        <v>9</v>
      </c>
      <c r="G16" s="26"/>
      <c r="H16" s="26"/>
      <c r="I16" s="26"/>
      <c r="J16" s="26"/>
      <c r="K16" s="26"/>
      <c r="L16" s="27"/>
      <c r="M16" s="27"/>
      <c r="N16" s="27"/>
      <c r="O16" s="28">
        <f t="shared" si="0"/>
        <v>28</v>
      </c>
    </row>
    <row r="17" spans="2:15" ht="21.75" x14ac:dyDescent="0.25">
      <c r="B17" s="18" t="s">
        <v>18</v>
      </c>
      <c r="C17" s="26">
        <v>10</v>
      </c>
      <c r="D17" s="26">
        <v>11</v>
      </c>
      <c r="E17" s="26">
        <v>8</v>
      </c>
      <c r="F17" s="26">
        <v>14</v>
      </c>
      <c r="G17" s="26"/>
      <c r="H17" s="26"/>
      <c r="I17" s="26"/>
      <c r="J17" s="26"/>
      <c r="K17" s="26"/>
      <c r="L17" s="27"/>
      <c r="M17" s="27"/>
      <c r="N17" s="27"/>
      <c r="O17" s="28">
        <f t="shared" si="0"/>
        <v>43</v>
      </c>
    </row>
    <row r="18" spans="2:15" ht="21.75" x14ac:dyDescent="0.25">
      <c r="B18" s="18" t="s">
        <v>2</v>
      </c>
      <c r="C18" s="26">
        <v>6</v>
      </c>
      <c r="D18" s="26">
        <v>10</v>
      </c>
      <c r="E18" s="26">
        <v>5</v>
      </c>
      <c r="F18" s="26">
        <v>7</v>
      </c>
      <c r="G18" s="26"/>
      <c r="H18" s="26"/>
      <c r="I18" s="26"/>
      <c r="J18" s="26"/>
      <c r="K18" s="26"/>
      <c r="L18" s="27"/>
      <c r="M18" s="27"/>
      <c r="N18" s="27"/>
      <c r="O18" s="28">
        <f t="shared" si="0"/>
        <v>28</v>
      </c>
    </row>
    <row r="19" spans="2:15" ht="21.75" x14ac:dyDescent="0.25">
      <c r="B19" s="18" t="s">
        <v>80</v>
      </c>
      <c r="C19" s="26">
        <v>0</v>
      </c>
      <c r="D19" s="26">
        <v>0</v>
      </c>
      <c r="E19" s="26">
        <v>0</v>
      </c>
      <c r="F19" s="26">
        <v>0</v>
      </c>
      <c r="G19" s="26"/>
      <c r="H19" s="26"/>
      <c r="I19" s="26"/>
      <c r="J19" s="26"/>
      <c r="K19" s="26"/>
      <c r="L19" s="27"/>
      <c r="M19" s="27"/>
      <c r="N19" s="27"/>
      <c r="O19" s="28">
        <f t="shared" si="0"/>
        <v>0</v>
      </c>
    </row>
    <row r="20" spans="2:15" ht="21.75" x14ac:dyDescent="0.25">
      <c r="B20" s="18" t="s">
        <v>14</v>
      </c>
      <c r="C20" s="26">
        <v>1</v>
      </c>
      <c r="D20" s="26">
        <v>0</v>
      </c>
      <c r="E20" s="26">
        <v>1</v>
      </c>
      <c r="F20" s="26">
        <v>0</v>
      </c>
      <c r="G20" s="26"/>
      <c r="H20" s="26"/>
      <c r="I20" s="26"/>
      <c r="J20" s="26"/>
      <c r="K20" s="26"/>
      <c r="L20" s="27"/>
      <c r="M20" s="27"/>
      <c r="N20" s="27"/>
      <c r="O20" s="28">
        <f t="shared" si="0"/>
        <v>2</v>
      </c>
    </row>
    <row r="21" spans="2:15" ht="21.75" x14ac:dyDescent="0.25">
      <c r="B21" s="18" t="s">
        <v>122</v>
      </c>
      <c r="C21" s="26">
        <v>0</v>
      </c>
      <c r="D21" s="26">
        <v>0</v>
      </c>
      <c r="E21" s="26">
        <v>0</v>
      </c>
      <c r="F21" s="26">
        <v>0</v>
      </c>
      <c r="G21" s="26"/>
      <c r="H21" s="26"/>
      <c r="I21" s="26"/>
      <c r="J21" s="26"/>
      <c r="K21" s="26"/>
      <c r="L21" s="27"/>
      <c r="M21" s="27"/>
      <c r="N21" s="27"/>
      <c r="O21" s="28">
        <f t="shared" si="0"/>
        <v>0</v>
      </c>
    </row>
    <row r="22" spans="2:15" ht="18.75" x14ac:dyDescent="0.25">
      <c r="B22" s="19" t="s">
        <v>21</v>
      </c>
      <c r="C22" s="29">
        <f t="shared" ref="C22:F22" si="1">SUM(C4:C21)</f>
        <v>888</v>
      </c>
      <c r="D22" s="29">
        <f t="shared" si="1"/>
        <v>911</v>
      </c>
      <c r="E22" s="29">
        <f t="shared" si="1"/>
        <v>850</v>
      </c>
      <c r="F22" s="29">
        <f t="shared" si="1"/>
        <v>859</v>
      </c>
      <c r="G22" s="29"/>
      <c r="H22" s="29"/>
      <c r="I22" s="29"/>
      <c r="J22" s="29"/>
      <c r="K22" s="29"/>
      <c r="L22" s="29"/>
      <c r="M22" s="29"/>
      <c r="N22" s="29"/>
      <c r="O22" s="41">
        <f t="shared" si="0"/>
        <v>3508</v>
      </c>
    </row>
  </sheetData>
  <mergeCells count="1">
    <mergeCell ref="B2:O2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2:D44"/>
  <sheetViews>
    <sheetView rightToLeft="1" topLeftCell="A25" workbookViewId="0">
      <selection activeCell="H8" sqref="H8"/>
    </sheetView>
  </sheetViews>
  <sheetFormatPr defaultRowHeight="15" x14ac:dyDescent="0.25"/>
  <cols>
    <col min="2" max="2" width="20.42578125" customWidth="1"/>
    <col min="3" max="3" width="33.42578125" customWidth="1"/>
    <col min="4" max="4" width="38" customWidth="1"/>
  </cols>
  <sheetData>
    <row r="2" spans="2:4" ht="22.5" x14ac:dyDescent="0.55000000000000004">
      <c r="B2" s="51" t="s">
        <v>121</v>
      </c>
      <c r="C2" s="51"/>
      <c r="D2" s="51"/>
    </row>
    <row r="3" spans="2:4" ht="37.5" x14ac:dyDescent="0.25">
      <c r="B3" s="16" t="s">
        <v>35</v>
      </c>
      <c r="C3" s="17" t="s">
        <v>93</v>
      </c>
      <c r="D3" s="17" t="s">
        <v>94</v>
      </c>
    </row>
    <row r="4" spans="2:4" ht="21.75" x14ac:dyDescent="0.25">
      <c r="B4" s="18" t="s">
        <v>2</v>
      </c>
      <c r="C4" s="18">
        <v>0.55000000000000004</v>
      </c>
      <c r="D4" s="22">
        <v>0</v>
      </c>
    </row>
    <row r="5" spans="2:4" ht="21.75" x14ac:dyDescent="0.25">
      <c r="B5" s="18" t="s">
        <v>80</v>
      </c>
      <c r="C5" s="18">
        <v>0.55000000000000004</v>
      </c>
      <c r="D5" s="22">
        <v>0</v>
      </c>
    </row>
    <row r="6" spans="2:4" ht="21.75" x14ac:dyDescent="0.25">
      <c r="B6" s="18" t="s">
        <v>13</v>
      </c>
      <c r="C6" s="18">
        <v>0.02</v>
      </c>
      <c r="D6" s="22">
        <v>0</v>
      </c>
    </row>
    <row r="7" spans="2:4" ht="21.75" x14ac:dyDescent="0.25">
      <c r="B7" s="18" t="s">
        <v>0</v>
      </c>
      <c r="C7" s="18">
        <v>60</v>
      </c>
      <c r="D7" s="22">
        <v>520</v>
      </c>
    </row>
    <row r="8" spans="2:4" ht="21.75" x14ac:dyDescent="0.25">
      <c r="B8" s="18" t="s">
        <v>10</v>
      </c>
      <c r="C8" s="18">
        <v>7.5</v>
      </c>
      <c r="D8" s="22">
        <v>170</v>
      </c>
    </row>
    <row r="9" spans="2:4" ht="21.75" x14ac:dyDescent="0.25">
      <c r="B9" s="18" t="s">
        <v>8</v>
      </c>
      <c r="C9" s="18">
        <v>13.6</v>
      </c>
      <c r="D9" s="22">
        <v>22</v>
      </c>
    </row>
    <row r="10" spans="2:4" ht="21.75" x14ac:dyDescent="0.25">
      <c r="B10" s="18" t="s">
        <v>6</v>
      </c>
      <c r="C10" s="18">
        <v>13.4</v>
      </c>
      <c r="D10" s="22">
        <v>600</v>
      </c>
    </row>
    <row r="11" spans="2:4" ht="21.75" x14ac:dyDescent="0.25">
      <c r="B11" s="18" t="s">
        <v>16</v>
      </c>
      <c r="C11" s="18">
        <v>0.03</v>
      </c>
      <c r="D11" s="22">
        <v>0</v>
      </c>
    </row>
    <row r="12" spans="2:4" ht="21.75" x14ac:dyDescent="0.25">
      <c r="B12" s="18" t="s">
        <v>11</v>
      </c>
      <c r="C12" s="18">
        <v>0.4</v>
      </c>
      <c r="D12" s="22">
        <v>0</v>
      </c>
    </row>
    <row r="13" spans="2:4" ht="21.75" x14ac:dyDescent="0.25">
      <c r="B13" s="18" t="s">
        <v>7</v>
      </c>
      <c r="C13" s="18">
        <v>9.5</v>
      </c>
      <c r="D13" s="22">
        <v>440</v>
      </c>
    </row>
    <row r="14" spans="2:4" ht="21.75" x14ac:dyDescent="0.25">
      <c r="B14" s="18" t="s">
        <v>12</v>
      </c>
      <c r="C14" s="18">
        <v>0.05</v>
      </c>
      <c r="D14" s="22">
        <v>0</v>
      </c>
    </row>
    <row r="15" spans="2:4" ht="21.75" x14ac:dyDescent="0.25">
      <c r="B15" s="18" t="s">
        <v>1</v>
      </c>
      <c r="C15" s="18">
        <v>4</v>
      </c>
      <c r="D15" s="22">
        <v>270</v>
      </c>
    </row>
    <row r="16" spans="2:4" ht="21.75" x14ac:dyDescent="0.25">
      <c r="B16" s="18" t="s">
        <v>18</v>
      </c>
      <c r="C16" s="18">
        <v>0.6</v>
      </c>
      <c r="D16" s="22">
        <v>0</v>
      </c>
    </row>
    <row r="17" spans="2:4" ht="21.75" x14ac:dyDescent="0.25">
      <c r="B17" s="18" t="s">
        <v>4</v>
      </c>
      <c r="C17" s="18">
        <v>2.7</v>
      </c>
      <c r="D17" s="22">
        <v>22</v>
      </c>
    </row>
    <row r="18" spans="2:4" ht="21.75" x14ac:dyDescent="0.25">
      <c r="B18" s="18" t="s">
        <v>3</v>
      </c>
      <c r="C18" s="18">
        <v>166</v>
      </c>
      <c r="D18" s="22">
        <v>6800</v>
      </c>
    </row>
    <row r="19" spans="2:4" ht="21.75" x14ac:dyDescent="0.25">
      <c r="B19" s="18" t="s">
        <v>15</v>
      </c>
      <c r="C19" s="18">
        <v>0.6</v>
      </c>
      <c r="D19" s="22">
        <v>0</v>
      </c>
    </row>
    <row r="20" spans="2:4" ht="21.75" x14ac:dyDescent="0.25">
      <c r="B20" s="18" t="s">
        <v>14</v>
      </c>
      <c r="C20" s="18">
        <v>0.5</v>
      </c>
      <c r="D20" s="22">
        <v>17</v>
      </c>
    </row>
    <row r="21" spans="2:4" ht="21.75" x14ac:dyDescent="0.25">
      <c r="B21" s="18" t="s">
        <v>5</v>
      </c>
      <c r="C21" s="18">
        <v>2.7</v>
      </c>
      <c r="D21" s="22">
        <v>2</v>
      </c>
    </row>
    <row r="22" spans="2:4" ht="21.75" x14ac:dyDescent="0.25">
      <c r="B22" s="18" t="s">
        <v>9</v>
      </c>
      <c r="C22" s="18">
        <v>2.8</v>
      </c>
      <c r="D22" s="22">
        <v>16</v>
      </c>
    </row>
    <row r="23" spans="2:4" ht="18.75" x14ac:dyDescent="0.25">
      <c r="B23" s="19" t="s">
        <v>21</v>
      </c>
      <c r="C23" s="19">
        <f>SUM(C4:C22)</f>
        <v>285.5</v>
      </c>
      <c r="D23" s="23">
        <f>SUM(D4:D22)</f>
        <v>8879</v>
      </c>
    </row>
    <row r="27" spans="2:4" ht="53.25" customHeight="1" x14ac:dyDescent="0.6">
      <c r="B27" s="52" t="s">
        <v>101</v>
      </c>
      <c r="C27" s="52"/>
      <c r="D27" s="1"/>
    </row>
    <row r="28" spans="2:4" ht="22.5" x14ac:dyDescent="0.25">
      <c r="B28" s="16" t="s">
        <v>35</v>
      </c>
      <c r="C28" s="17" t="s">
        <v>43</v>
      </c>
    </row>
    <row r="29" spans="2:4" ht="21.75" x14ac:dyDescent="0.25">
      <c r="B29" s="18" t="s">
        <v>10</v>
      </c>
      <c r="C29" s="26">
        <v>251</v>
      </c>
    </row>
    <row r="30" spans="2:4" ht="21.75" x14ac:dyDescent="0.25">
      <c r="B30" s="18" t="s">
        <v>95</v>
      </c>
      <c r="C30" s="26">
        <v>3</v>
      </c>
    </row>
    <row r="31" spans="2:4" ht="21.75" x14ac:dyDescent="0.25">
      <c r="B31" s="18" t="s">
        <v>96</v>
      </c>
      <c r="C31" s="26">
        <v>33</v>
      </c>
    </row>
    <row r="32" spans="2:4" ht="21.75" x14ac:dyDescent="0.25">
      <c r="B32" s="18" t="s">
        <v>2</v>
      </c>
      <c r="C32" s="26">
        <v>0</v>
      </c>
    </row>
    <row r="33" spans="2:3" ht="21.75" x14ac:dyDescent="0.25">
      <c r="B33" s="18" t="s">
        <v>9</v>
      </c>
      <c r="C33" s="26">
        <v>198</v>
      </c>
    </row>
    <row r="34" spans="2:3" ht="21.75" x14ac:dyDescent="0.25">
      <c r="B34" s="18" t="s">
        <v>8</v>
      </c>
      <c r="C34" s="26">
        <v>178</v>
      </c>
    </row>
    <row r="35" spans="2:3" ht="21.75" x14ac:dyDescent="0.25">
      <c r="B35" s="18" t="s">
        <v>7</v>
      </c>
      <c r="C35" s="26">
        <v>998</v>
      </c>
    </row>
    <row r="36" spans="2:3" ht="21.75" x14ac:dyDescent="0.25">
      <c r="B36" s="18" t="s">
        <v>97</v>
      </c>
      <c r="C36" s="26">
        <v>1</v>
      </c>
    </row>
    <row r="37" spans="2:3" ht="21.75" x14ac:dyDescent="0.25">
      <c r="B37" s="18" t="s">
        <v>98</v>
      </c>
      <c r="C37" s="26">
        <v>1170</v>
      </c>
    </row>
    <row r="38" spans="2:3" ht="21.75" x14ac:dyDescent="0.25">
      <c r="B38" s="18" t="s">
        <v>86</v>
      </c>
      <c r="C38" s="26">
        <v>159</v>
      </c>
    </row>
    <row r="39" spans="2:3" ht="21.75" x14ac:dyDescent="0.25">
      <c r="B39" s="18" t="s">
        <v>11</v>
      </c>
      <c r="C39" s="26">
        <v>334</v>
      </c>
    </row>
    <row r="40" spans="2:3" ht="21.75" x14ac:dyDescent="0.25">
      <c r="B40" s="18" t="s">
        <v>99</v>
      </c>
      <c r="C40" s="26">
        <v>97</v>
      </c>
    </row>
    <row r="41" spans="2:3" ht="21.75" x14ac:dyDescent="0.25">
      <c r="B41" s="18" t="s">
        <v>5</v>
      </c>
      <c r="C41" s="26">
        <v>393</v>
      </c>
    </row>
    <row r="42" spans="2:3" ht="21.75" x14ac:dyDescent="0.25">
      <c r="B42" s="18" t="s">
        <v>6</v>
      </c>
      <c r="C42" s="26">
        <v>1013</v>
      </c>
    </row>
    <row r="43" spans="2:3" ht="21.75" x14ac:dyDescent="0.25">
      <c r="B43" s="18" t="s">
        <v>100</v>
      </c>
      <c r="C43" s="26">
        <v>40</v>
      </c>
    </row>
    <row r="44" spans="2:3" ht="18.75" x14ac:dyDescent="0.25">
      <c r="B44" s="19" t="s">
        <v>21</v>
      </c>
      <c r="C44" s="29">
        <f>SUM(C29:C43)</f>
        <v>4868</v>
      </c>
    </row>
  </sheetData>
  <mergeCells count="2">
    <mergeCell ref="B2:D2"/>
    <mergeCell ref="B27:C27"/>
  </mergeCells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2:N22"/>
  <sheetViews>
    <sheetView rightToLeft="1" topLeftCell="A13" workbookViewId="0">
      <selection activeCell="N22" sqref="N4:N22"/>
    </sheetView>
  </sheetViews>
  <sheetFormatPr defaultRowHeight="15" x14ac:dyDescent="0.25"/>
  <cols>
    <col min="3" max="8" width="11.28515625" bestFit="1" customWidth="1"/>
    <col min="9" max="14" width="9.140625" bestFit="1" customWidth="1"/>
  </cols>
  <sheetData>
    <row r="2" spans="2:14" ht="24.75" x14ac:dyDescent="0.6">
      <c r="B2" s="49" t="s">
        <v>102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</row>
    <row r="3" spans="2:14" ht="18.75" x14ac:dyDescent="0.25">
      <c r="B3" s="19" t="s">
        <v>35</v>
      </c>
      <c r="C3" s="19" t="s">
        <v>22</v>
      </c>
      <c r="D3" s="19" t="s">
        <v>23</v>
      </c>
      <c r="E3" s="19" t="s">
        <v>24</v>
      </c>
      <c r="F3" s="19" t="s">
        <v>25</v>
      </c>
      <c r="G3" s="19" t="s">
        <v>26</v>
      </c>
      <c r="H3" s="19" t="s">
        <v>27</v>
      </c>
      <c r="I3" s="19" t="s">
        <v>28</v>
      </c>
      <c r="J3" s="19" t="s">
        <v>29</v>
      </c>
      <c r="K3" s="19" t="s">
        <v>30</v>
      </c>
      <c r="L3" s="19" t="s">
        <v>31</v>
      </c>
      <c r="M3" s="19" t="s">
        <v>32</v>
      </c>
      <c r="N3" s="19" t="s">
        <v>33</v>
      </c>
    </row>
    <row r="4" spans="2:14" ht="21.75" x14ac:dyDescent="0.25">
      <c r="B4" s="18" t="s">
        <v>2</v>
      </c>
      <c r="C4" s="22">
        <v>75</v>
      </c>
      <c r="D4" s="22">
        <v>75</v>
      </c>
      <c r="E4" s="22">
        <v>75</v>
      </c>
      <c r="F4" s="22">
        <v>75</v>
      </c>
      <c r="G4" s="22"/>
      <c r="H4" s="22"/>
      <c r="I4" s="22"/>
      <c r="J4" s="22"/>
      <c r="K4" s="22"/>
      <c r="L4" s="24"/>
      <c r="M4" s="24"/>
      <c r="N4" s="24"/>
    </row>
    <row r="5" spans="2:14" ht="21.75" x14ac:dyDescent="0.25">
      <c r="B5" s="18" t="s">
        <v>83</v>
      </c>
      <c r="C5" s="22">
        <v>120</v>
      </c>
      <c r="D5" s="22">
        <v>120</v>
      </c>
      <c r="E5" s="22">
        <v>120</v>
      </c>
      <c r="F5" s="22">
        <v>120</v>
      </c>
      <c r="G5" s="22"/>
      <c r="H5" s="22"/>
      <c r="I5" s="22"/>
      <c r="J5" s="22"/>
      <c r="K5" s="22"/>
      <c r="L5" s="24"/>
      <c r="M5" s="24"/>
      <c r="N5" s="24"/>
    </row>
    <row r="6" spans="2:14" ht="21.75" x14ac:dyDescent="0.25">
      <c r="B6" s="18" t="s">
        <v>8</v>
      </c>
      <c r="C6" s="22">
        <v>30</v>
      </c>
      <c r="D6" s="22">
        <v>30</v>
      </c>
      <c r="E6" s="22">
        <v>30</v>
      </c>
      <c r="F6" s="22">
        <v>30</v>
      </c>
      <c r="G6" s="22"/>
      <c r="H6" s="22"/>
      <c r="I6" s="22"/>
      <c r="J6" s="22"/>
      <c r="K6" s="22"/>
      <c r="L6" s="24"/>
      <c r="M6" s="24"/>
      <c r="N6" s="24"/>
    </row>
    <row r="7" spans="2:14" ht="21.75" x14ac:dyDescent="0.25">
      <c r="B7" s="18" t="s">
        <v>6</v>
      </c>
      <c r="C7" s="22">
        <v>170</v>
      </c>
      <c r="D7" s="22">
        <v>170</v>
      </c>
      <c r="E7" s="22">
        <v>170</v>
      </c>
      <c r="F7" s="22">
        <v>170</v>
      </c>
      <c r="G7" s="22"/>
      <c r="H7" s="22"/>
      <c r="I7" s="22"/>
      <c r="J7" s="22"/>
      <c r="K7" s="22"/>
      <c r="L7" s="24"/>
      <c r="M7" s="24"/>
      <c r="N7" s="24"/>
    </row>
    <row r="8" spans="2:14" ht="21.75" x14ac:dyDescent="0.25">
      <c r="B8" s="18" t="s">
        <v>103</v>
      </c>
      <c r="C8" s="22">
        <v>8</v>
      </c>
      <c r="D8" s="22">
        <v>8</v>
      </c>
      <c r="E8" s="22">
        <v>8</v>
      </c>
      <c r="F8" s="22">
        <v>8</v>
      </c>
      <c r="G8" s="22"/>
      <c r="H8" s="22"/>
      <c r="I8" s="22"/>
      <c r="J8" s="22"/>
      <c r="K8" s="22"/>
      <c r="L8" s="24"/>
      <c r="M8" s="24"/>
      <c r="N8" s="24"/>
    </row>
    <row r="9" spans="2:14" ht="21.75" x14ac:dyDescent="0.25">
      <c r="B9" s="18" t="s">
        <v>7</v>
      </c>
      <c r="C9" s="22">
        <v>15</v>
      </c>
      <c r="D9" s="22">
        <v>15</v>
      </c>
      <c r="E9" s="22">
        <v>15</v>
      </c>
      <c r="F9" s="22">
        <v>15</v>
      </c>
      <c r="G9" s="22"/>
      <c r="H9" s="22"/>
      <c r="I9" s="22"/>
      <c r="J9" s="22"/>
      <c r="K9" s="22"/>
      <c r="L9" s="24"/>
      <c r="M9" s="24"/>
      <c r="N9" s="24"/>
    </row>
    <row r="10" spans="2:14" ht="21.75" x14ac:dyDescent="0.25">
      <c r="B10" s="18" t="s">
        <v>84</v>
      </c>
      <c r="C10" s="22">
        <v>520</v>
      </c>
      <c r="D10" s="22">
        <v>520</v>
      </c>
      <c r="E10" s="22">
        <v>520</v>
      </c>
      <c r="F10" s="22">
        <v>520</v>
      </c>
      <c r="G10" s="22"/>
      <c r="H10" s="22"/>
      <c r="I10" s="22"/>
      <c r="J10" s="22"/>
      <c r="K10" s="22"/>
      <c r="L10" s="24"/>
      <c r="M10" s="24"/>
      <c r="N10" s="24"/>
    </row>
    <row r="11" spans="2:14" ht="21.75" x14ac:dyDescent="0.25">
      <c r="B11" s="18" t="s">
        <v>85</v>
      </c>
      <c r="C11" s="22">
        <v>220</v>
      </c>
      <c r="D11" s="22">
        <v>220</v>
      </c>
      <c r="E11" s="22">
        <v>220</v>
      </c>
      <c r="F11" s="22">
        <v>220</v>
      </c>
      <c r="G11" s="22"/>
      <c r="H11" s="22"/>
      <c r="I11" s="22"/>
      <c r="J11" s="22"/>
      <c r="K11" s="22"/>
      <c r="L11" s="24"/>
      <c r="M11" s="24"/>
      <c r="N11" s="24"/>
    </row>
    <row r="12" spans="2:14" ht="21.75" x14ac:dyDescent="0.25">
      <c r="B12" s="18" t="s">
        <v>1</v>
      </c>
      <c r="C12" s="22">
        <v>150</v>
      </c>
      <c r="D12" s="22">
        <v>150</v>
      </c>
      <c r="E12" s="22">
        <v>150</v>
      </c>
      <c r="F12" s="22">
        <v>150</v>
      </c>
      <c r="G12" s="22"/>
      <c r="H12" s="22"/>
      <c r="I12" s="22"/>
      <c r="J12" s="22"/>
      <c r="K12" s="22"/>
      <c r="L12" s="24"/>
      <c r="M12" s="24"/>
      <c r="N12" s="24"/>
    </row>
    <row r="13" spans="2:14" ht="21.75" x14ac:dyDescent="0.25">
      <c r="B13" s="18" t="s">
        <v>104</v>
      </c>
      <c r="C13" s="22">
        <v>7</v>
      </c>
      <c r="D13" s="22">
        <v>7</v>
      </c>
      <c r="E13" s="22">
        <v>7</v>
      </c>
      <c r="F13" s="22">
        <v>7</v>
      </c>
      <c r="G13" s="22"/>
      <c r="H13" s="22"/>
      <c r="I13" s="22"/>
      <c r="J13" s="22"/>
      <c r="K13" s="22"/>
      <c r="L13" s="24"/>
      <c r="M13" s="24"/>
      <c r="N13" s="24"/>
    </row>
    <row r="14" spans="2:14" ht="21.75" x14ac:dyDescent="0.25">
      <c r="B14" s="18" t="s">
        <v>4</v>
      </c>
      <c r="C14" s="22">
        <v>1100</v>
      </c>
      <c r="D14" s="22">
        <v>1100</v>
      </c>
      <c r="E14" s="22">
        <v>1100</v>
      </c>
      <c r="F14" s="22">
        <v>1100</v>
      </c>
      <c r="G14" s="22"/>
      <c r="H14" s="22"/>
      <c r="I14" s="22"/>
      <c r="J14" s="22"/>
      <c r="K14" s="22"/>
      <c r="L14" s="24"/>
      <c r="M14" s="24"/>
      <c r="N14" s="24"/>
    </row>
    <row r="15" spans="2:14" ht="23.25" customHeight="1" x14ac:dyDescent="0.25">
      <c r="B15" s="18" t="s">
        <v>82</v>
      </c>
      <c r="C15" s="22">
        <v>3330</v>
      </c>
      <c r="D15" s="22">
        <v>3330</v>
      </c>
      <c r="E15" s="22">
        <v>3330</v>
      </c>
      <c r="F15" s="22">
        <v>3330</v>
      </c>
      <c r="G15" s="22"/>
      <c r="H15" s="22"/>
      <c r="I15" s="22"/>
      <c r="J15" s="22"/>
      <c r="K15" s="22"/>
      <c r="L15" s="24"/>
      <c r="M15" s="24"/>
      <c r="N15" s="24"/>
    </row>
    <row r="16" spans="2:14" ht="21.75" x14ac:dyDescent="0.25">
      <c r="B16" s="18" t="s">
        <v>86</v>
      </c>
      <c r="C16" s="22">
        <v>17370</v>
      </c>
      <c r="D16" s="22">
        <v>17370</v>
      </c>
      <c r="E16" s="22">
        <v>17370</v>
      </c>
      <c r="F16" s="22">
        <v>17370</v>
      </c>
      <c r="G16" s="22"/>
      <c r="H16" s="22"/>
      <c r="I16" s="22"/>
      <c r="J16" s="22"/>
      <c r="K16" s="22"/>
      <c r="L16" s="24"/>
      <c r="M16" s="24"/>
      <c r="N16" s="24"/>
    </row>
    <row r="17" spans="2:14" ht="21.75" x14ac:dyDescent="0.25">
      <c r="B17" s="18" t="s">
        <v>87</v>
      </c>
      <c r="C17" s="22">
        <v>1450</v>
      </c>
      <c r="D17" s="22">
        <v>1450</v>
      </c>
      <c r="E17" s="22">
        <v>1450</v>
      </c>
      <c r="F17" s="22">
        <v>1450</v>
      </c>
      <c r="G17" s="22"/>
      <c r="H17" s="22"/>
      <c r="I17" s="22"/>
      <c r="J17" s="22"/>
      <c r="K17" s="22"/>
      <c r="L17" s="24"/>
      <c r="M17" s="24"/>
      <c r="N17" s="24"/>
    </row>
    <row r="18" spans="2:14" ht="21.75" x14ac:dyDescent="0.25">
      <c r="B18" s="18" t="s">
        <v>14</v>
      </c>
      <c r="C18" s="22">
        <v>170</v>
      </c>
      <c r="D18" s="22">
        <v>170</v>
      </c>
      <c r="E18" s="22">
        <v>170</v>
      </c>
      <c r="F18" s="22">
        <v>170</v>
      </c>
      <c r="G18" s="22"/>
      <c r="H18" s="22"/>
      <c r="I18" s="22"/>
      <c r="J18" s="22"/>
      <c r="K18" s="22"/>
      <c r="L18" s="24"/>
      <c r="M18" s="24"/>
      <c r="N18" s="24"/>
    </row>
    <row r="19" spans="2:14" ht="21.75" x14ac:dyDescent="0.25">
      <c r="B19" s="18" t="s">
        <v>5</v>
      </c>
      <c r="C19" s="22">
        <v>250</v>
      </c>
      <c r="D19" s="22">
        <v>250</v>
      </c>
      <c r="E19" s="22">
        <v>250</v>
      </c>
      <c r="F19" s="22">
        <v>250</v>
      </c>
      <c r="G19" s="22"/>
      <c r="H19" s="22"/>
      <c r="I19" s="22"/>
      <c r="J19" s="22"/>
      <c r="K19" s="22"/>
      <c r="L19" s="24"/>
      <c r="M19" s="24"/>
      <c r="N19" s="24"/>
    </row>
    <row r="20" spans="2:14" ht="21.75" x14ac:dyDescent="0.25">
      <c r="B20" s="18" t="s">
        <v>105</v>
      </c>
      <c r="C20" s="22">
        <v>100</v>
      </c>
      <c r="D20" s="22">
        <v>100</v>
      </c>
      <c r="E20" s="22">
        <v>100</v>
      </c>
      <c r="F20" s="22">
        <v>100</v>
      </c>
      <c r="G20" s="22"/>
      <c r="H20" s="22"/>
      <c r="I20" s="22"/>
      <c r="J20" s="22"/>
      <c r="K20" s="22"/>
      <c r="L20" s="24"/>
      <c r="M20" s="24"/>
      <c r="N20" s="24"/>
    </row>
    <row r="21" spans="2:14" ht="21.75" x14ac:dyDescent="0.25">
      <c r="B21" s="18" t="s">
        <v>88</v>
      </c>
      <c r="C21" s="22">
        <v>530</v>
      </c>
      <c r="D21" s="22">
        <v>530</v>
      </c>
      <c r="E21" s="22">
        <v>530</v>
      </c>
      <c r="F21" s="22">
        <v>530</v>
      </c>
      <c r="G21" s="22"/>
      <c r="H21" s="22"/>
      <c r="I21" s="22"/>
      <c r="J21" s="22"/>
      <c r="K21" s="22"/>
      <c r="L21" s="24"/>
      <c r="M21" s="24"/>
      <c r="N21" s="24"/>
    </row>
    <row r="22" spans="2:14" ht="18.75" x14ac:dyDescent="0.25">
      <c r="B22" s="19" t="s">
        <v>21</v>
      </c>
      <c r="C22" s="25">
        <f t="shared" ref="C22:N22" si="0">SUM(C4:C21)</f>
        <v>25615</v>
      </c>
      <c r="D22" s="25">
        <f t="shared" si="0"/>
        <v>25615</v>
      </c>
      <c r="E22" s="25">
        <f t="shared" si="0"/>
        <v>25615</v>
      </c>
      <c r="F22" s="25">
        <f t="shared" si="0"/>
        <v>25615</v>
      </c>
      <c r="G22" s="25"/>
      <c r="H22" s="25"/>
      <c r="I22" s="25"/>
      <c r="J22" s="25"/>
      <c r="K22" s="25"/>
      <c r="L22" s="25"/>
      <c r="M22" s="25"/>
      <c r="N22" s="25"/>
    </row>
  </sheetData>
  <mergeCells count="1">
    <mergeCell ref="B2:N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فراداده ها</vt:lpstr>
      <vt:lpstr>مسافر جابجا شده</vt:lpstr>
      <vt:lpstr>بار کانتینری</vt:lpstr>
      <vt:lpstr>میزان تخلیه کالا </vt:lpstr>
      <vt:lpstr>میزان بارگیری کالا </vt:lpstr>
      <vt:lpstr>تعداد شناورهای وارده</vt:lpstr>
      <vt:lpstr>آمار سالانه</vt:lpstr>
      <vt:lpstr>ظرفیت اسمی مسافر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سید جلال الدین حسینی</dc:creator>
  <cp:lastModifiedBy>Hamid Rakhshani</cp:lastModifiedBy>
  <dcterms:created xsi:type="dcterms:W3CDTF">2024-10-06T10:37:17Z</dcterms:created>
  <dcterms:modified xsi:type="dcterms:W3CDTF">2026-07-01T08:10:53Z</dcterms:modified>
</cp:coreProperties>
</file>